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cursos PE" sheetId="1" r:id="rId4"/>
    <sheet state="visible" name="Recursos CD" sheetId="2" r:id="rId5"/>
    <sheet state="visible" name="Total Recursos" sheetId="3" r:id="rId6"/>
    <sheet state="visible" name="Gastos PE" sheetId="4" r:id="rId7"/>
    <sheet state="visible" name="Gastos CD" sheetId="5" r:id="rId8"/>
    <sheet state="visible" name="Total Gastos" sheetId="6" r:id="rId9"/>
  </sheets>
  <definedNames/>
  <calcPr/>
  <extLst>
    <ext uri="GoogleSheetsCustomDataVersion2">
      <go:sheetsCustomData xmlns:go="http://customooxmlschemas.google.com/" r:id="rId10" roundtripDataChecksum="nvLNN8IxAYs4cUA8mxAYuFnsKC5hD3dnqHTx/TxgD8Y="/>
    </ext>
  </extLst>
</workbook>
</file>

<file path=xl/sharedStrings.xml><?xml version="1.0" encoding="utf-8"?>
<sst xmlns="http://schemas.openxmlformats.org/spreadsheetml/2006/main" count="4776" uniqueCount="1308">
  <si>
    <t>Código</t>
  </si>
  <si>
    <t>CONCEPTO</t>
  </si>
  <si>
    <t>Crédito</t>
  </si>
  <si>
    <t>Modificaciones</t>
  </si>
  <si>
    <t>Total</t>
  </si>
  <si>
    <t>Saldo</t>
  </si>
  <si>
    <t>%</t>
  </si>
  <si>
    <t>Original</t>
  </si>
  <si>
    <t>Aumentos</t>
  </si>
  <si>
    <t>Disminuc.</t>
  </si>
  <si>
    <t>Vigente</t>
  </si>
  <si>
    <t>Ejecutado</t>
  </si>
  <si>
    <t>Disponible</t>
  </si>
  <si>
    <t>TOTAL RECURSOS POR RUBROS</t>
  </si>
  <si>
    <t>1.1</t>
  </si>
  <si>
    <t>Ingresos Tributarios</t>
  </si>
  <si>
    <t>1.1.1</t>
  </si>
  <si>
    <t>Impuestos</t>
  </si>
  <si>
    <t>1.1.1.01</t>
  </si>
  <si>
    <t>Automotores</t>
  </si>
  <si>
    <t>1.1.1.02</t>
  </si>
  <si>
    <t>Inmuebles</t>
  </si>
  <si>
    <t>1.1.1.03</t>
  </si>
  <si>
    <t>Ingresos Brutos</t>
  </si>
  <si>
    <t>1.1.1.04</t>
  </si>
  <si>
    <t>Premios y Juegos de Azar</t>
  </si>
  <si>
    <t>1.1.1.99</t>
  </si>
  <si>
    <t>Otros</t>
  </si>
  <si>
    <t>1.1.2</t>
  </si>
  <si>
    <t>Coparticipación de Impuestos Provinciales y Nacionales</t>
  </si>
  <si>
    <t>1.1.2.01</t>
  </si>
  <si>
    <t>Coparticipación de Impuestos Provinciales</t>
  </si>
  <si>
    <t>1.1.2.01.01</t>
  </si>
  <si>
    <t>Coparticipación del Impuesto a los Automotores</t>
  </si>
  <si>
    <t>1.1.2.01.02</t>
  </si>
  <si>
    <t>Coparticipación del Impuesto a los Inmuebles</t>
  </si>
  <si>
    <t>1.1.2.01.03</t>
  </si>
  <si>
    <t>Coparticipación del Impuesto a los Ingresos Brutos</t>
  </si>
  <si>
    <t>1.1.2.01.04</t>
  </si>
  <si>
    <t>Coparticipación del Impuesto por Sellos</t>
  </si>
  <si>
    <t>1.1.2.01.05</t>
  </si>
  <si>
    <t>Coparticipación del Impuesto a los premios y juegos de azar</t>
  </si>
  <si>
    <t>1.1.2.01.99</t>
  </si>
  <si>
    <t>Otros de Coparticipación de Impuestos Provinciales</t>
  </si>
  <si>
    <t>1.1.2.02</t>
  </si>
  <si>
    <t>Coparticipación de Impuestos Nacionales</t>
  </si>
  <si>
    <t>1.1.2.02.01</t>
  </si>
  <si>
    <t>Coparticipación Federal de Impuestos Ley Nº 23.548</t>
  </si>
  <si>
    <t>1.1.2.02.02</t>
  </si>
  <si>
    <t xml:space="preserve">Cláusula de Garantía Régimen de Copart. Federal de Impuestos </t>
  </si>
  <si>
    <t>1.1.2.02.99</t>
  </si>
  <si>
    <t>Otros de Coparticipación Nacional</t>
  </si>
  <si>
    <t>1.1.3</t>
  </si>
  <si>
    <t>Tasas Municipales</t>
  </si>
  <si>
    <t>1.1.3.01</t>
  </si>
  <si>
    <t>Alumbrado, Barrido y Limpieza</t>
  </si>
  <si>
    <t>1.1.3.02</t>
  </si>
  <si>
    <t>Actividades Varias</t>
  </si>
  <si>
    <t>1.1.3.03</t>
  </si>
  <si>
    <t>Sellados</t>
  </si>
  <si>
    <t>1.1.3.99</t>
  </si>
  <si>
    <t>Otras Tasas</t>
  </si>
  <si>
    <t>1.1.4</t>
  </si>
  <si>
    <t>Contribución de Mejoras</t>
  </si>
  <si>
    <t>1.2</t>
  </si>
  <si>
    <t>Ingresos No Tributarios</t>
  </si>
  <si>
    <t>1.2.1</t>
  </si>
  <si>
    <t>Derechos</t>
  </si>
  <si>
    <t>1.2.1.01</t>
  </si>
  <si>
    <t>Espectáculos Públicos</t>
  </si>
  <si>
    <t>1.2.1.02</t>
  </si>
  <si>
    <t>Utilización de Espacios Públicos</t>
  </si>
  <si>
    <t>1.2.1.03</t>
  </si>
  <si>
    <t>Venta Ambulante</t>
  </si>
  <si>
    <t>1.2.1.04</t>
  </si>
  <si>
    <t>Cementerio</t>
  </si>
  <si>
    <t>1.2.1.05</t>
  </si>
  <si>
    <t>Construcciones, Líneas y Nivelac.</t>
  </si>
  <si>
    <t>1.2.1.07</t>
  </si>
  <si>
    <t>Inspecciones</t>
  </si>
  <si>
    <t>1.2.1.08</t>
  </si>
  <si>
    <t>Rifas y otros Juegos Permitidos</t>
  </si>
  <si>
    <t>1.2.1.99</t>
  </si>
  <si>
    <t>Otros Derechos</t>
  </si>
  <si>
    <t>1.2.2</t>
  </si>
  <si>
    <t>Primas</t>
  </si>
  <si>
    <t>1.2.2.01</t>
  </si>
  <si>
    <t>XX</t>
  </si>
  <si>
    <t>1.2.2.02</t>
  </si>
  <si>
    <t>ZZ</t>
  </si>
  <si>
    <t>1.2.2.99</t>
  </si>
  <si>
    <t>Otras Primas</t>
  </si>
  <si>
    <t>1.2.3</t>
  </si>
  <si>
    <t>Regalías</t>
  </si>
  <si>
    <t>1.2.3.01</t>
  </si>
  <si>
    <t>Coparticipación Provincial de Regalías Hidrocarburíferas</t>
  </si>
  <si>
    <t>1.2.3.01.01</t>
  </si>
  <si>
    <t>Petroleras</t>
  </si>
  <si>
    <t>1.2.3.01.02</t>
  </si>
  <si>
    <t>Gasíferas</t>
  </si>
  <si>
    <t>1.2.3.02</t>
  </si>
  <si>
    <t>Coparticipación Provincial de Regalías Hidroeléctricas</t>
  </si>
  <si>
    <t>1.2.3.99</t>
  </si>
  <si>
    <t>Otras Regalías</t>
  </si>
  <si>
    <t>1.2.4</t>
  </si>
  <si>
    <t>Alquileres</t>
  </si>
  <si>
    <t>1.2.5</t>
  </si>
  <si>
    <t>Multas</t>
  </si>
  <si>
    <t>1.2.5.01</t>
  </si>
  <si>
    <t>Infracciones de Tránsito</t>
  </si>
  <si>
    <t>1.2.5.99</t>
  </si>
  <si>
    <t>Otras Multas</t>
  </si>
  <si>
    <t>1.2.6</t>
  </si>
  <si>
    <t>Concesiones</t>
  </si>
  <si>
    <t>1.2.9</t>
  </si>
  <si>
    <t>Otros Ingresos No Tributarios</t>
  </si>
  <si>
    <t>1.3</t>
  </si>
  <si>
    <t xml:space="preserve">Contribuciones </t>
  </si>
  <si>
    <t>1.3.1</t>
  </si>
  <si>
    <t>Contribuciones a la seguridad social</t>
  </si>
  <si>
    <t>1.3.1.01</t>
  </si>
  <si>
    <t>Aportes personales</t>
  </si>
  <si>
    <t>1.3.1.02</t>
  </si>
  <si>
    <t>Contribuciones patronales</t>
  </si>
  <si>
    <t>1.3.2</t>
  </si>
  <si>
    <t>Otras Contribuciones</t>
  </si>
  <si>
    <t>1.3.2.01</t>
  </si>
  <si>
    <t>Instituto Municipal de Obra Social</t>
  </si>
  <si>
    <t>1.3.2.01.01</t>
  </si>
  <si>
    <t>Aportes Personales</t>
  </si>
  <si>
    <t>1.3.2.01.02</t>
  </si>
  <si>
    <t>Contribuciones Patronales</t>
  </si>
  <si>
    <t>1.3.2.99</t>
  </si>
  <si>
    <t>Otras Entidades</t>
  </si>
  <si>
    <t>1.4</t>
  </si>
  <si>
    <t>Venta de Bienes y Servicios de administraciones públicas</t>
  </si>
  <si>
    <t>1.4.1</t>
  </si>
  <si>
    <t>Venta de bienes</t>
  </si>
  <si>
    <t>1.4.2</t>
  </si>
  <si>
    <t>Venta de servicios</t>
  </si>
  <si>
    <t>1.5</t>
  </si>
  <si>
    <t>Ingresos de Operación</t>
  </si>
  <si>
    <t>1.5.1</t>
  </si>
  <si>
    <t>Venta Bruta de bienes</t>
  </si>
  <si>
    <t>1.5.2</t>
  </si>
  <si>
    <t>Venta Bruta de servicios</t>
  </si>
  <si>
    <t>1.5.3</t>
  </si>
  <si>
    <t>Ingresos Financieros de Instituciones Financieras</t>
  </si>
  <si>
    <t>1.5.9</t>
  </si>
  <si>
    <t>Otros Ingresos de Operación</t>
  </si>
  <si>
    <t>1.6</t>
  </si>
  <si>
    <t>Rentas de la Propiedad</t>
  </si>
  <si>
    <t>1.6.1</t>
  </si>
  <si>
    <t>Intereses por préstamos</t>
  </si>
  <si>
    <t>1.6.1.01</t>
  </si>
  <si>
    <t>Intereses por préstamos internos</t>
  </si>
  <si>
    <t>1.6.1.02</t>
  </si>
  <si>
    <t>Intereses por préstamos externos</t>
  </si>
  <si>
    <t>1.6.2</t>
  </si>
  <si>
    <t>Intereses por depósitos</t>
  </si>
  <si>
    <t>1.6.2.01</t>
  </si>
  <si>
    <t>Intereses por depósitos internos</t>
  </si>
  <si>
    <t>1.6.2.02</t>
  </si>
  <si>
    <t>Intereses por depósitos externos</t>
  </si>
  <si>
    <t>1.6.3</t>
  </si>
  <si>
    <t>Intereses por títulos y valores</t>
  </si>
  <si>
    <t>1.6.3.01</t>
  </si>
  <si>
    <t>Intereses por títulos y valores internos</t>
  </si>
  <si>
    <t>1.6.3.02</t>
  </si>
  <si>
    <t>Intereses por títulos y valores externos</t>
  </si>
  <si>
    <t>1.6.4</t>
  </si>
  <si>
    <t>Beneficios por inversiones empresariales</t>
  </si>
  <si>
    <t>1.6.5</t>
  </si>
  <si>
    <t>Arrendamiento de tierras y terrenos</t>
  </si>
  <si>
    <t>1.6.6</t>
  </si>
  <si>
    <t>Derechos sobre bienes intangibles</t>
  </si>
  <si>
    <t>1.7</t>
  </si>
  <si>
    <t>Transferencias Corrientes</t>
  </si>
  <si>
    <t>1.7.1</t>
  </si>
  <si>
    <t>Del sector privado</t>
  </si>
  <si>
    <t>1.7.1.01</t>
  </si>
  <si>
    <t>De Unidades Familiares</t>
  </si>
  <si>
    <t>1.7.1.02</t>
  </si>
  <si>
    <t>De Instituciones privadas sin fines de lucro</t>
  </si>
  <si>
    <t>1.7.1.03</t>
  </si>
  <si>
    <t>De empresas privadas</t>
  </si>
  <si>
    <t>1.7.2</t>
  </si>
  <si>
    <t xml:space="preserve">Del Sector Público Nacional </t>
  </si>
  <si>
    <t>1.7.2.01</t>
  </si>
  <si>
    <t>De la Administración Central Nacional</t>
  </si>
  <si>
    <t>1.7.2.02</t>
  </si>
  <si>
    <t>De Instituciones Descentralizadas Nacionales</t>
  </si>
  <si>
    <t>1.7.2.03</t>
  </si>
  <si>
    <t xml:space="preserve">De Instituciones de Seguridad Social </t>
  </si>
  <si>
    <t>1.7.2.04</t>
  </si>
  <si>
    <t xml:space="preserve">De Empresas y Sociedades del Estado Nacional </t>
  </si>
  <si>
    <t>1.7.2.05</t>
  </si>
  <si>
    <t xml:space="preserve">De Instituciones Financieras Nacionales </t>
  </si>
  <si>
    <t>1.7.2.06</t>
  </si>
  <si>
    <t xml:space="preserve">De Otras Instituciones Públicas Nacionales </t>
  </si>
  <si>
    <t>1.7.2.07</t>
  </si>
  <si>
    <t xml:space="preserve">De Universidades Nacionales </t>
  </si>
  <si>
    <t>1.7.3</t>
  </si>
  <si>
    <t xml:space="preserve">Del Sector Público Provincial </t>
  </si>
  <si>
    <t>1.7.3.01</t>
  </si>
  <si>
    <t>De la Administración Central Provincial</t>
  </si>
  <si>
    <t>1.7.3.02</t>
  </si>
  <si>
    <t>De Instituciones Descentralizadas Provinciales</t>
  </si>
  <si>
    <t>1.7.3.03</t>
  </si>
  <si>
    <t>De Instituciones de Seguridad Social Provinciales</t>
  </si>
  <si>
    <t>1.7.3.04</t>
  </si>
  <si>
    <t>De Empresas y Sociedades del Estado Provincial</t>
  </si>
  <si>
    <t>1.7.3.05</t>
  </si>
  <si>
    <t>De Instituciones Financieras Provinciales</t>
  </si>
  <si>
    <t>1.7.3.06</t>
  </si>
  <si>
    <t xml:space="preserve">De Otras Instituciones Públicas Provinciales </t>
  </si>
  <si>
    <t>1.7.3.07</t>
  </si>
  <si>
    <t xml:space="preserve">De Universidades Provinciales </t>
  </si>
  <si>
    <t>1.7.4</t>
  </si>
  <si>
    <t xml:space="preserve">Del Sector Público Municipal </t>
  </si>
  <si>
    <t>1.7.4.01</t>
  </si>
  <si>
    <t>De la Administración Central Municipal</t>
  </si>
  <si>
    <t>1.7.4.02</t>
  </si>
  <si>
    <t>De Instituciones Descentralizadas Municipales</t>
  </si>
  <si>
    <t>1.7.4.03</t>
  </si>
  <si>
    <t>De Instituciones de Seguridad Social Municipales</t>
  </si>
  <si>
    <t>1.7.4.04</t>
  </si>
  <si>
    <t>De Empresas y Sociedades del Estado Municipal</t>
  </si>
  <si>
    <t>1.7.4.05</t>
  </si>
  <si>
    <t xml:space="preserve">De Instituciones Financieras Municipales </t>
  </si>
  <si>
    <t>1.7.4.06</t>
  </si>
  <si>
    <t>De Otras Instituciones Públicas Municipales</t>
  </si>
  <si>
    <t>1.7.5</t>
  </si>
  <si>
    <t>De Empresas Públicas Multinacionales</t>
  </si>
  <si>
    <t>1.7.6</t>
  </si>
  <si>
    <t>Del Sector Externo</t>
  </si>
  <si>
    <t>1.7.6.01</t>
  </si>
  <si>
    <t>De Gobiernos Extranjeros</t>
  </si>
  <si>
    <t>1.7.6.02</t>
  </si>
  <si>
    <t>De Organismos Internacionales</t>
  </si>
  <si>
    <t>2.1</t>
  </si>
  <si>
    <t>Recursos Propios de Capital</t>
  </si>
  <si>
    <t>2.1.1</t>
  </si>
  <si>
    <t>Venta de Activos</t>
  </si>
  <si>
    <t>2.1.1.01</t>
  </si>
  <si>
    <t>Venta de tierras y terrenos</t>
  </si>
  <si>
    <t>2.1.1.02</t>
  </si>
  <si>
    <t>Venta de edificios e instalaciones</t>
  </si>
  <si>
    <t>2.1.1.03</t>
  </si>
  <si>
    <t>Ventas de maquinarias y equipos</t>
  </si>
  <si>
    <t>2.1.1.04</t>
  </si>
  <si>
    <t>Venta de activos intangibles</t>
  </si>
  <si>
    <t>2.1.1.99</t>
  </si>
  <si>
    <t>Venta de Otros Bienes</t>
  </si>
  <si>
    <t>2.1.2</t>
  </si>
  <si>
    <t>Incremento de Depeciación y Amort Acumulada</t>
  </si>
  <si>
    <t>2.1.2.01</t>
  </si>
  <si>
    <t>Depreciación Acumulada</t>
  </si>
  <si>
    <t>2.1.2.02</t>
  </si>
  <si>
    <t>Amortización Acumulada</t>
  </si>
  <si>
    <t>2.2</t>
  </si>
  <si>
    <t>Transferencias de Capital</t>
  </si>
  <si>
    <t>2.2.1</t>
  </si>
  <si>
    <t>2.2.1.01</t>
  </si>
  <si>
    <t>2.2.1.02</t>
  </si>
  <si>
    <t>2.2.1.03</t>
  </si>
  <si>
    <t>2.2.2</t>
  </si>
  <si>
    <t>2.2.2.01</t>
  </si>
  <si>
    <t>2.2.2.02</t>
  </si>
  <si>
    <t>2.2.2.03</t>
  </si>
  <si>
    <t>2.2.2.04</t>
  </si>
  <si>
    <t>2.2.2.05</t>
  </si>
  <si>
    <t>2.2.2.06</t>
  </si>
  <si>
    <t>2.2.2.07</t>
  </si>
  <si>
    <t>2.2.3</t>
  </si>
  <si>
    <t>2.2.3.01</t>
  </si>
  <si>
    <t>2.2.3.02</t>
  </si>
  <si>
    <t>2.2.3.03</t>
  </si>
  <si>
    <t>2.2.3.04</t>
  </si>
  <si>
    <t>2.2.3.05</t>
  </si>
  <si>
    <t>2.2.3.06</t>
  </si>
  <si>
    <t>2.2.3.07</t>
  </si>
  <si>
    <t>2.2.4</t>
  </si>
  <si>
    <t>2.2.4.01</t>
  </si>
  <si>
    <t>2.2.4.02</t>
  </si>
  <si>
    <t>2.2.4.03</t>
  </si>
  <si>
    <t>2.2.4.04</t>
  </si>
  <si>
    <t>2.2.4.05</t>
  </si>
  <si>
    <t>2.2.4.06</t>
  </si>
  <si>
    <t>2.2.5</t>
  </si>
  <si>
    <t>2.2.6</t>
  </si>
  <si>
    <t>2.2.6.01</t>
  </si>
  <si>
    <t>2.2.6.02</t>
  </si>
  <si>
    <t>3.1</t>
  </si>
  <si>
    <t xml:space="preserve">Venta de Títulos y Valores  </t>
  </si>
  <si>
    <t>3.1.1</t>
  </si>
  <si>
    <t>Venta de títulos y valores de corto plazo</t>
  </si>
  <si>
    <t>3.1.2</t>
  </si>
  <si>
    <t>Venta de títulos y valores de largo plazo</t>
  </si>
  <si>
    <t>3.2</t>
  </si>
  <si>
    <t xml:space="preserve">Venta de Acciones y participaciones de capital </t>
  </si>
  <si>
    <t>3.2.1</t>
  </si>
  <si>
    <t>De Empresas Privadas Nacionales</t>
  </si>
  <si>
    <t>3.2.2</t>
  </si>
  <si>
    <t>De Instituciones Públicas Financieras</t>
  </si>
  <si>
    <t>3.2.3</t>
  </si>
  <si>
    <t>De Empresas Públicas No Financieras</t>
  </si>
  <si>
    <t>3.2.4</t>
  </si>
  <si>
    <t>3.2.5</t>
  </si>
  <si>
    <t>3.2.6</t>
  </si>
  <si>
    <t>De Otras Empresas del Sector Externo</t>
  </si>
  <si>
    <t>3.3</t>
  </si>
  <si>
    <t>Recuperación de préstamos de corto plazo</t>
  </si>
  <si>
    <t>3.3.1</t>
  </si>
  <si>
    <t>3.3.1.01</t>
  </si>
  <si>
    <t>De unidades familiares</t>
  </si>
  <si>
    <t>3.3.1.02</t>
  </si>
  <si>
    <t>De instituciones privadas sin fines de lucro</t>
  </si>
  <si>
    <t>3.3.1.03</t>
  </si>
  <si>
    <t>3.3.2</t>
  </si>
  <si>
    <t>Del Sector Público Nacional</t>
  </si>
  <si>
    <t>3.3.2.01</t>
  </si>
  <si>
    <t>3.3.2.02</t>
  </si>
  <si>
    <t>3.3.2.03</t>
  </si>
  <si>
    <t>De Instituciones de Seguridad Social Nacionales</t>
  </si>
  <si>
    <t>3.3.2.04</t>
  </si>
  <si>
    <t>De Empresas y Sociedades del Estado Nacional</t>
  </si>
  <si>
    <t>3.3.2.05</t>
  </si>
  <si>
    <t>De Instituciones Financieras Nacionales</t>
  </si>
  <si>
    <t>3.3.2.06</t>
  </si>
  <si>
    <t>De otras Instituciones Públicas Nacionales</t>
  </si>
  <si>
    <t>3.3.3</t>
  </si>
  <si>
    <t>Del Sector Público Provincial</t>
  </si>
  <si>
    <t>3.3.3.01</t>
  </si>
  <si>
    <t>3.3.3.02</t>
  </si>
  <si>
    <t>3.3.3.03</t>
  </si>
  <si>
    <t>3.3.3.04</t>
  </si>
  <si>
    <t>3.3.3.05</t>
  </si>
  <si>
    <t>3.3.3.06</t>
  </si>
  <si>
    <t>De Otras Instituciones Públicas Provinciales</t>
  </si>
  <si>
    <t>3.3.4</t>
  </si>
  <si>
    <t>Del Sector Público Municipal</t>
  </si>
  <si>
    <t>3.3.4.01</t>
  </si>
  <si>
    <t>3.3.4.02</t>
  </si>
  <si>
    <t>3.3.4.03</t>
  </si>
  <si>
    <t>3.3.4.04</t>
  </si>
  <si>
    <t>3.3.4.05</t>
  </si>
  <si>
    <t>De Instituciones Financieras Municipales</t>
  </si>
  <si>
    <t>3.3.4.06</t>
  </si>
  <si>
    <t>3.3.5</t>
  </si>
  <si>
    <t>De Empresas Públicas multinacionales</t>
  </si>
  <si>
    <t>3.3.6</t>
  </si>
  <si>
    <t>3.4</t>
  </si>
  <si>
    <t>Recuperación de préstamos de largo plazo</t>
  </si>
  <si>
    <t>3.4.1</t>
  </si>
  <si>
    <t>3.4.1.01</t>
  </si>
  <si>
    <t>3.4.1.02</t>
  </si>
  <si>
    <t>3.4.1.03</t>
  </si>
  <si>
    <t>3.4.2</t>
  </si>
  <si>
    <t>3.4.2.01</t>
  </si>
  <si>
    <t>3.4.2.02</t>
  </si>
  <si>
    <t>3.4.2.03</t>
  </si>
  <si>
    <t>3.4.2.04</t>
  </si>
  <si>
    <t>3.4.2.05</t>
  </si>
  <si>
    <t>3.4.2.06</t>
  </si>
  <si>
    <t>3.4.3</t>
  </si>
  <si>
    <t>3.4.3.01</t>
  </si>
  <si>
    <t>3.4.3.02</t>
  </si>
  <si>
    <t>3.4.3.03</t>
  </si>
  <si>
    <t>3.4.3.04</t>
  </si>
  <si>
    <t>3.4.3.05</t>
  </si>
  <si>
    <t>3.4.3.06</t>
  </si>
  <si>
    <t>3.4.4</t>
  </si>
  <si>
    <t>3.4.4.01</t>
  </si>
  <si>
    <t>3.4.4.02</t>
  </si>
  <si>
    <t>3.4.4.03</t>
  </si>
  <si>
    <t>3.4.4.04</t>
  </si>
  <si>
    <t>3.4.4.05</t>
  </si>
  <si>
    <t>3.4.4.06</t>
  </si>
  <si>
    <t>3.4.5</t>
  </si>
  <si>
    <t>3.4.6</t>
  </si>
  <si>
    <t>3.5</t>
  </si>
  <si>
    <t>Disminución de otros activos financieros</t>
  </si>
  <si>
    <t>3.5.1.01</t>
  </si>
  <si>
    <t>De Caja y Bancos</t>
  </si>
  <si>
    <t>3.5.2.01</t>
  </si>
  <si>
    <t>De inversiones Financieras Temporales</t>
  </si>
  <si>
    <t>3.5.3.01</t>
  </si>
  <si>
    <t>Cuentas a cobrar comerciales a corto plazo</t>
  </si>
  <si>
    <t>3.5.3.02</t>
  </si>
  <si>
    <t>Cuentas a cobrar comerciales a largo plazo</t>
  </si>
  <si>
    <t>3.5.4.01</t>
  </si>
  <si>
    <t>Otras cuentas a cobrar a corto plazo</t>
  </si>
  <si>
    <t>3.5.4.02</t>
  </si>
  <si>
    <t>Otras cuentas a cobrar a largo plazo</t>
  </si>
  <si>
    <t>3.5.5.01</t>
  </si>
  <si>
    <t>Documentos comerciales a cobrar a corto plazo</t>
  </si>
  <si>
    <t>3.5.5.02</t>
  </si>
  <si>
    <t>Documentos comerciales a cobrar a largo plazo</t>
  </si>
  <si>
    <t>3.5.6.01</t>
  </si>
  <si>
    <t>Otros documentos a cobrar a corto plazo</t>
  </si>
  <si>
    <t>3.5.6.02</t>
  </si>
  <si>
    <t>Otros documentos a cobrar largo plazo</t>
  </si>
  <si>
    <t>3.5.7.01</t>
  </si>
  <si>
    <t>Adelantos a proveedores y contratistas a corto plazo</t>
  </si>
  <si>
    <t>3.5.7.02</t>
  </si>
  <si>
    <t>Adelantos a proveedores y contratistas a largo plazo</t>
  </si>
  <si>
    <t>3.5.8.01</t>
  </si>
  <si>
    <t>Activos diferidos a corto plazo</t>
  </si>
  <si>
    <t>3.5.8.02</t>
  </si>
  <si>
    <t>Activos diferidos a largo plazo</t>
  </si>
  <si>
    <t>3.6</t>
  </si>
  <si>
    <t>Endeudamiento Público</t>
  </si>
  <si>
    <t>3.6.1.01</t>
  </si>
  <si>
    <t>Colocación de deuda interna a corto plazo</t>
  </si>
  <si>
    <t>3.6.1.02</t>
  </si>
  <si>
    <t>Colocación de deuda interna a largo plazo</t>
  </si>
  <si>
    <t>3.6.2.01</t>
  </si>
  <si>
    <t>Colocación de deuda externa a corto plazo</t>
  </si>
  <si>
    <t>3.6.2.02</t>
  </si>
  <si>
    <t>Colocación de deuda externa a largo plazo</t>
  </si>
  <si>
    <t>3.7</t>
  </si>
  <si>
    <t>Obtención de préstamos</t>
  </si>
  <si>
    <t>3.7.1.01</t>
  </si>
  <si>
    <t>Del sector privado a corto plazo</t>
  </si>
  <si>
    <t>3.7.1.02</t>
  </si>
  <si>
    <t>Del sector privado a largo plazo</t>
  </si>
  <si>
    <t>3.7.2.01</t>
  </si>
  <si>
    <t>De la administración nacional  a corto plazo</t>
  </si>
  <si>
    <t>3.7.2.02</t>
  </si>
  <si>
    <t>De la administración nacional a largo plazo</t>
  </si>
  <si>
    <t>3.7.3.01</t>
  </si>
  <si>
    <t>De otras instituciones públicas nacionales a corto plazo</t>
  </si>
  <si>
    <t>3.7.3.02</t>
  </si>
  <si>
    <t>De otras instituciones públicas nacionales a largo plazo</t>
  </si>
  <si>
    <t>3.7.4.01</t>
  </si>
  <si>
    <t>De provincias a corto plazo</t>
  </si>
  <si>
    <t>3.7.4.02</t>
  </si>
  <si>
    <t>De provincias a largo plazo</t>
  </si>
  <si>
    <t>3.7.5.01</t>
  </si>
  <si>
    <t>De Municipalidades a corto plazo</t>
  </si>
  <si>
    <t>3.7.5.02</t>
  </si>
  <si>
    <t>De Municipalidades a largo plazo</t>
  </si>
  <si>
    <t>3.7.6.01</t>
  </si>
  <si>
    <t>De empresas públicas no financieras a corto plazo</t>
  </si>
  <si>
    <t>3.7.6.02</t>
  </si>
  <si>
    <t>De empresas públicas no financieras a largo plazo</t>
  </si>
  <si>
    <t>3.7.7.01</t>
  </si>
  <si>
    <t>De instituciones públicas financieras a corto plazo</t>
  </si>
  <si>
    <t>3.7.7.02</t>
  </si>
  <si>
    <t>De instituciones públicas financieras a largo plazo</t>
  </si>
  <si>
    <t>3.7.8.01</t>
  </si>
  <si>
    <t>De empresas públicas multinacionales a corto plazo</t>
  </si>
  <si>
    <t>3.7.8.02</t>
  </si>
  <si>
    <t>De empresas públicas multinacionales a largo plazo</t>
  </si>
  <si>
    <t>3.7.9.01</t>
  </si>
  <si>
    <t>Del sector externo a corto plazo</t>
  </si>
  <si>
    <t>3.7.9.02</t>
  </si>
  <si>
    <t>Del sector externo a largo plazo</t>
  </si>
  <si>
    <t>3.8</t>
  </si>
  <si>
    <t>Incremento de otros pasivos</t>
  </si>
  <si>
    <t>3.8.1.01</t>
  </si>
  <si>
    <t>De cuentas a pagar comerciales a corto plazo</t>
  </si>
  <si>
    <t>3.8.1.02</t>
  </si>
  <si>
    <t>De cuentas a pagar comerciales a largo plazo</t>
  </si>
  <si>
    <t>3.8.2.01</t>
  </si>
  <si>
    <t>De otras cuentas a pagar a corto plazo</t>
  </si>
  <si>
    <t>3.8.2.02</t>
  </si>
  <si>
    <t>De otras cuentas a pagar a largo plazo</t>
  </si>
  <si>
    <t>3.8.3.01</t>
  </si>
  <si>
    <t>De documentos a pagar comerciales a corto plazo</t>
  </si>
  <si>
    <t>3.8.3.02</t>
  </si>
  <si>
    <t>De documentos a pagar comerciales a largo plazo</t>
  </si>
  <si>
    <t>3.8.4.01</t>
  </si>
  <si>
    <t>De otros documentos a pagar a corto plazo</t>
  </si>
  <si>
    <t>3.8.4.02</t>
  </si>
  <si>
    <t>De otros documentos a pagar a largo plazo</t>
  </si>
  <si>
    <t>3.8.5.01</t>
  </si>
  <si>
    <t>De depósitos a la vista</t>
  </si>
  <si>
    <t>3.8.5.02</t>
  </si>
  <si>
    <t>De depósitos en caja de ahorro y a plazos</t>
  </si>
  <si>
    <t>3.8.6.01</t>
  </si>
  <si>
    <t>De pasivos diferidos a corto plazo</t>
  </si>
  <si>
    <t>3.8.6.02</t>
  </si>
  <si>
    <t>De pasivos diferidos a largo plazo</t>
  </si>
  <si>
    <t>3.8.7.01</t>
  </si>
  <si>
    <t>Incremento de previsiones para cuentas incobrables</t>
  </si>
  <si>
    <t>3.8.7.02</t>
  </si>
  <si>
    <t>Incremento de previsiones para autoseguro</t>
  </si>
  <si>
    <t>3.8.7.03</t>
  </si>
  <si>
    <t xml:space="preserve">Incremento de provisiones </t>
  </si>
  <si>
    <t>3.8.7.04</t>
  </si>
  <si>
    <t>Incremento de reservas técnicas</t>
  </si>
  <si>
    <t>3.8.9.01</t>
  </si>
  <si>
    <t>Conversión de la deuda interna a corto plazo en deuda interna a largo plazo, por refinanciación</t>
  </si>
  <si>
    <t>3.8.9.02</t>
  </si>
  <si>
    <t>Conversión de la deuda externa a corto plazo en deuda externa a largo plazo, por refinanciación</t>
  </si>
  <si>
    <t>3.9</t>
  </si>
  <si>
    <t>Incremento del patrimonio</t>
  </si>
  <si>
    <t>3.9.1</t>
  </si>
  <si>
    <t>Incremento del capital</t>
  </si>
  <si>
    <t>3.9.2</t>
  </si>
  <si>
    <t>Incremento de reservas</t>
  </si>
  <si>
    <t>3.9.3</t>
  </si>
  <si>
    <t>Incremento de los resultados</t>
  </si>
  <si>
    <t>Contribuciones</t>
  </si>
  <si>
    <t>4.1</t>
  </si>
  <si>
    <t>Contribuciones Figurativas</t>
  </si>
  <si>
    <t>4.1.1</t>
  </si>
  <si>
    <t>Contribuciones Figurativas para financiaciones corrientes</t>
  </si>
  <si>
    <t>4.1.1.01</t>
  </si>
  <si>
    <t>Contribuciones de la Administración Central para financiaciones corrientes</t>
  </si>
  <si>
    <t>4.1.1.02</t>
  </si>
  <si>
    <t>Contribuciones de Instituciones Descentralizadas para financiaciones corrientes</t>
  </si>
  <si>
    <t>4.1.1.03</t>
  </si>
  <si>
    <t>Contribuciones de Instituciones de Seguridad Social para financiaciones corrientes</t>
  </si>
  <si>
    <t>4.1.2</t>
  </si>
  <si>
    <t>Contribuciones Figurativas para financiaciones de capital</t>
  </si>
  <si>
    <t>4.1.2.01</t>
  </si>
  <si>
    <t>Contribuciones de la Administración Central para financiaciones de capital</t>
  </si>
  <si>
    <t>4.1.2.02</t>
  </si>
  <si>
    <t>Contribuciones de Instituciones Descentralizadas para financiaciones de capital</t>
  </si>
  <si>
    <t>4.1.2.03</t>
  </si>
  <si>
    <t>Contribuciones de Instituciones de Seguridad Social para financiaciones de capital</t>
  </si>
  <si>
    <t>4.1.3</t>
  </si>
  <si>
    <t>Contribuciones Figurativas para Aplicaciones financieras</t>
  </si>
  <si>
    <t>4.1.3.01</t>
  </si>
  <si>
    <t>Contribuciones de la Administración Central para financiar aplicaciones financieras</t>
  </si>
  <si>
    <t>4.1.3.02</t>
  </si>
  <si>
    <t>Contribuciones de Instituciones Descentralizadas para financiar aplicaciones financieras</t>
  </si>
  <si>
    <t>4.1.3.03</t>
  </si>
  <si>
    <t>Contribuciones de Instit. de Seguridad Social para financiar  aplicaciones financieras</t>
  </si>
  <si>
    <t>EJECUCION DEL PRESUPUESTO CON RELACION A LOS CREDITOS DEL PODER EJECUTIVO</t>
  </si>
  <si>
    <t xml:space="preserve">Total </t>
  </si>
  <si>
    <t xml:space="preserve">Saldo a </t>
  </si>
  <si>
    <t>Devengado</t>
  </si>
  <si>
    <t>Pagado</t>
  </si>
  <si>
    <t>Comprometer</t>
  </si>
  <si>
    <t>TOTAL GASTOS POR OBJETO</t>
  </si>
  <si>
    <t>1</t>
  </si>
  <si>
    <t>Gastos en  Personal</t>
  </si>
  <si>
    <t>Personal Permanente</t>
  </si>
  <si>
    <t>Retribución del cargo</t>
  </si>
  <si>
    <t>Retribuciones a personal directivo y de control</t>
  </si>
  <si>
    <t>Retribuciones que no hacen al cargo</t>
  </si>
  <si>
    <t>Sueldo Anual Complementario</t>
  </si>
  <si>
    <t>1.1.5</t>
  </si>
  <si>
    <t>Otros Gastos en Personal</t>
  </si>
  <si>
    <t>1.1.6</t>
  </si>
  <si>
    <t>1.1.7</t>
  </si>
  <si>
    <t>Complementos</t>
  </si>
  <si>
    <t xml:space="preserve">Personal Temporario, Contratado o Transitorio </t>
  </si>
  <si>
    <t>Servicios Extraordinarios</t>
  </si>
  <si>
    <t>Retribuciones Extraordinarias</t>
  </si>
  <si>
    <t>1.3.3</t>
  </si>
  <si>
    <t>Asignaciones Familiares</t>
  </si>
  <si>
    <t>Asistencia Social al Personal</t>
  </si>
  <si>
    <t>Beneficios y Compensaciones</t>
  </si>
  <si>
    <t>2</t>
  </si>
  <si>
    <t>Bienes de Consumo</t>
  </si>
  <si>
    <t>Productos alimenticios, agropecuarios y forestales</t>
  </si>
  <si>
    <t>Alimentos para personas</t>
  </si>
  <si>
    <t>Alimentos para animales</t>
  </si>
  <si>
    <t>2.1.3</t>
  </si>
  <si>
    <t>Productos Pecuarios</t>
  </si>
  <si>
    <t>2.1.4</t>
  </si>
  <si>
    <t>Productos agroforestales</t>
  </si>
  <si>
    <t>2.1.5</t>
  </si>
  <si>
    <t>Madera, corcho y sus manufacturas</t>
  </si>
  <si>
    <t>2.1.9</t>
  </si>
  <si>
    <t>Otros No Especificados</t>
  </si>
  <si>
    <t>Textiles Vestuario</t>
  </si>
  <si>
    <t>Hilados y Telas</t>
  </si>
  <si>
    <t>Prendas de Vestir</t>
  </si>
  <si>
    <t>Confecciones Textiles</t>
  </si>
  <si>
    <t>2.2.9</t>
  </si>
  <si>
    <t>Otros  n. e. p.</t>
  </si>
  <si>
    <t>2.3</t>
  </si>
  <si>
    <t>Productos de papel, cartón e impresos</t>
  </si>
  <si>
    <t>2.3.1</t>
  </si>
  <si>
    <t>Papel de Escritorio y Cartón</t>
  </si>
  <si>
    <t>2.3.2</t>
  </si>
  <si>
    <t>Papel para Computación</t>
  </si>
  <si>
    <t>2.3.3</t>
  </si>
  <si>
    <t>Productos de Artes Gráficas</t>
  </si>
  <si>
    <t>2.3.4</t>
  </si>
  <si>
    <t>Productos de Papel y Cartón</t>
  </si>
  <si>
    <t>2.3.5</t>
  </si>
  <si>
    <t>Libros, revistas y periódicos</t>
  </si>
  <si>
    <t>2.3.6</t>
  </si>
  <si>
    <t>Textos de enseñanza</t>
  </si>
  <si>
    <t>2.3.7</t>
  </si>
  <si>
    <t>Especies Timbradas y valores</t>
  </si>
  <si>
    <t>2.3.9</t>
  </si>
  <si>
    <t>Otros n.e.p.</t>
  </si>
  <si>
    <t>2.4</t>
  </si>
  <si>
    <t>Productos de cuero y caucho</t>
  </si>
  <si>
    <t>2.4.1</t>
  </si>
  <si>
    <t>Cueros y Pieles</t>
  </si>
  <si>
    <t>2.4.2</t>
  </si>
  <si>
    <t>Artículos de Cuero</t>
  </si>
  <si>
    <t>2.4.3</t>
  </si>
  <si>
    <t>Artículos de Caucho</t>
  </si>
  <si>
    <t>2.4.4</t>
  </si>
  <si>
    <t>Cubiertas y cámaras de aire</t>
  </si>
  <si>
    <t>2.4.9</t>
  </si>
  <si>
    <t>2.5</t>
  </si>
  <si>
    <t>Productos químicos, combustibles y lubricantes</t>
  </si>
  <si>
    <t>2.5.1</t>
  </si>
  <si>
    <t>Compuestos químicos</t>
  </si>
  <si>
    <t>2.5.2</t>
  </si>
  <si>
    <t>Productos farmacéuticos y medicinales</t>
  </si>
  <si>
    <t>2.5.3</t>
  </si>
  <si>
    <t>Abonos y fertilizantes</t>
  </si>
  <si>
    <t>2.5.4</t>
  </si>
  <si>
    <t>Insecticidas, fumigantes y otros</t>
  </si>
  <si>
    <t>2.5.5</t>
  </si>
  <si>
    <t>Tinturas, pinturas y colorantes</t>
  </si>
  <si>
    <t>2.5.6</t>
  </si>
  <si>
    <t>Combustibles y Lubricantes</t>
  </si>
  <si>
    <t>2.5.7</t>
  </si>
  <si>
    <t>Específicos Veterinarios</t>
  </si>
  <si>
    <t>2.5.8</t>
  </si>
  <si>
    <t>Productos de material plástico</t>
  </si>
  <si>
    <t>2.5.9</t>
  </si>
  <si>
    <t>2.6</t>
  </si>
  <si>
    <t>Productos de minerales no metálicos</t>
  </si>
  <si>
    <t>2.6.1</t>
  </si>
  <si>
    <t>Productos de arcilla y cerámica</t>
  </si>
  <si>
    <t>2.6.2</t>
  </si>
  <si>
    <t>Productos de vidrio</t>
  </si>
  <si>
    <t>2.6.3</t>
  </si>
  <si>
    <t>Productos de loza y porcelana</t>
  </si>
  <si>
    <t>2.6.4</t>
  </si>
  <si>
    <t>Productos de cemento, asbesto y yeso</t>
  </si>
  <si>
    <t>2.6.5</t>
  </si>
  <si>
    <t>Cemento, cal y yeso</t>
  </si>
  <si>
    <t>2.6.9</t>
  </si>
  <si>
    <t>2.7</t>
  </si>
  <si>
    <t>Productos metálicos</t>
  </si>
  <si>
    <t>2.7.1</t>
  </si>
  <si>
    <t>Productos ferrosos</t>
  </si>
  <si>
    <t>2.7.2</t>
  </si>
  <si>
    <t>Productos no ferrosos</t>
  </si>
  <si>
    <t>2.7.3</t>
  </si>
  <si>
    <t>Estructuras Metálicas acabadas</t>
  </si>
  <si>
    <t>2.7.4</t>
  </si>
  <si>
    <t>Herramientas menores</t>
  </si>
  <si>
    <t>2.7.9</t>
  </si>
  <si>
    <t>2.8</t>
  </si>
  <si>
    <t>Minerales</t>
  </si>
  <si>
    <t>2.8.1</t>
  </si>
  <si>
    <t>Minerales Metalíferos</t>
  </si>
  <si>
    <t>2.8.2</t>
  </si>
  <si>
    <t>Petróleo crudo y gas natural</t>
  </si>
  <si>
    <t>2.8.3</t>
  </si>
  <si>
    <t>Carbón mineral</t>
  </si>
  <si>
    <t>2.8.4</t>
  </si>
  <si>
    <t>Piedra, arcilla y arena</t>
  </si>
  <si>
    <t>2.8.9</t>
  </si>
  <si>
    <t>2.9</t>
  </si>
  <si>
    <t>Otros bienes de consumo</t>
  </si>
  <si>
    <t>2.9.1</t>
  </si>
  <si>
    <t>Elementos de Limpieza</t>
  </si>
  <si>
    <t>2.9.2</t>
  </si>
  <si>
    <t>Útiles de escritorio, oficina y enseñanza</t>
  </si>
  <si>
    <t>2.9.3</t>
  </si>
  <si>
    <t>Utiles y materiales eléctricos</t>
  </si>
  <si>
    <t>2.9.4</t>
  </si>
  <si>
    <t>Utensilios de cocina y comedor</t>
  </si>
  <si>
    <t>2.9.5</t>
  </si>
  <si>
    <t>Utiles menores médico, quirúrgico y de laboratorio</t>
  </si>
  <si>
    <t>2.9.6</t>
  </si>
  <si>
    <t>Repuestos y accesorios</t>
  </si>
  <si>
    <t>2.9.9</t>
  </si>
  <si>
    <t>3</t>
  </si>
  <si>
    <t>Servicios No Personales</t>
  </si>
  <si>
    <t>Servicios Básicos</t>
  </si>
  <si>
    <t>Energía Eléctrica</t>
  </si>
  <si>
    <t>Agua</t>
  </si>
  <si>
    <t>3.1.3</t>
  </si>
  <si>
    <t>Gas</t>
  </si>
  <si>
    <t>3.1.4</t>
  </si>
  <si>
    <t>Teléfonos, telex y telefax</t>
  </si>
  <si>
    <t>3.1.5</t>
  </si>
  <si>
    <t>Correos y telégrafo</t>
  </si>
  <si>
    <t>3.1.9</t>
  </si>
  <si>
    <t>Alquileres y Derechos</t>
  </si>
  <si>
    <t>Alquiler de edificios y locales</t>
  </si>
  <si>
    <t>Alquiler de maquinaria, equipo y medios de transporte</t>
  </si>
  <si>
    <t>Alquiler de equipos de computación</t>
  </si>
  <si>
    <t>Alquiler de fotocopiadoras</t>
  </si>
  <si>
    <t>Derechos de bienes intangibles</t>
  </si>
  <si>
    <t>3.2.9</t>
  </si>
  <si>
    <t>Mantenimiento, reparación y limpieza de bienes municipales::</t>
  </si>
  <si>
    <t>Mantenimiento y reparación  de edificios y locales</t>
  </si>
  <si>
    <t>Mantenimiento y reparación de vehículos</t>
  </si>
  <si>
    <t>Mantenimiento y reparación de maquinaria y equipo</t>
  </si>
  <si>
    <t>Limpieza, aseo y fumigación</t>
  </si>
  <si>
    <t>3.3.9</t>
  </si>
  <si>
    <t>Servicios Técnicos y Profesionales</t>
  </si>
  <si>
    <t>Estudios, investigaciones y proyectos de factibilidad</t>
  </si>
  <si>
    <t>Médicos, Sanitarios y Asistenciales</t>
  </si>
  <si>
    <t>Jurídicos</t>
  </si>
  <si>
    <t>Contabilidad, auditoría y administración</t>
  </si>
  <si>
    <t>De capacitación</t>
  </si>
  <si>
    <t>De informática y sistemas computarizados</t>
  </si>
  <si>
    <t>3.4.7</t>
  </si>
  <si>
    <t>De cultura y turismo</t>
  </si>
  <si>
    <t>3.4.8</t>
  </si>
  <si>
    <t>De Inspección y control de obras</t>
  </si>
  <si>
    <t>3.4.9</t>
  </si>
  <si>
    <t>Servicios comerciales y financieros</t>
  </si>
  <si>
    <t>3.5.1</t>
  </si>
  <si>
    <t>Transporte</t>
  </si>
  <si>
    <t>3.5.2</t>
  </si>
  <si>
    <t>Almacenamiento</t>
  </si>
  <si>
    <t>3.5.3</t>
  </si>
  <si>
    <t>Imprenta, publicaciones y reproducciones</t>
  </si>
  <si>
    <t>3.5.4</t>
  </si>
  <si>
    <t>Primas y gastos de seguros</t>
  </si>
  <si>
    <t>3.5.5</t>
  </si>
  <si>
    <t>Comisiones y gastos bancarios</t>
  </si>
  <si>
    <t>3.5.6</t>
  </si>
  <si>
    <t xml:space="preserve">Publicidad y Propaganda </t>
  </si>
  <si>
    <t>3.5.9</t>
  </si>
  <si>
    <t>Servicios Públicos Municipales contratados a terceros</t>
  </si>
  <si>
    <t>3.6.1</t>
  </si>
  <si>
    <t>Alumbrado Público</t>
  </si>
  <si>
    <t>Energía</t>
  </si>
  <si>
    <t>Mantenimiento del alumbrado público</t>
  </si>
  <si>
    <t>3.6.2</t>
  </si>
  <si>
    <t>Residuos</t>
  </si>
  <si>
    <t>Recolección</t>
  </si>
  <si>
    <t>Tratamiento</t>
  </si>
  <si>
    <t>3.6.3</t>
  </si>
  <si>
    <t>Calles</t>
  </si>
  <si>
    <t>3.6.3.01</t>
  </si>
  <si>
    <t>Limpieza y barrido</t>
  </si>
  <si>
    <t>3.6.3.02</t>
  </si>
  <si>
    <t>Riego</t>
  </si>
  <si>
    <t>3.6.3.03</t>
  </si>
  <si>
    <t>Bacheo</t>
  </si>
  <si>
    <t>3.6.3.04</t>
  </si>
  <si>
    <t>Señalización</t>
  </si>
  <si>
    <t>3.6.4</t>
  </si>
  <si>
    <t>Mantenimiento y reparación de semáforos</t>
  </si>
  <si>
    <t>3.6.5</t>
  </si>
  <si>
    <t>Mantenimiento y reparación de alcantarillas y desagües</t>
  </si>
  <si>
    <t>3.6.6</t>
  </si>
  <si>
    <t>Mantenimiento y reparación de veredas</t>
  </si>
  <si>
    <t>3.6.7</t>
  </si>
  <si>
    <t>Mantenimiento de espacios verdes y arbolado</t>
  </si>
  <si>
    <t>3.6.9</t>
  </si>
  <si>
    <t>Pasajes y viáticos</t>
  </si>
  <si>
    <t>3.7.1</t>
  </si>
  <si>
    <t>Pasajes</t>
  </si>
  <si>
    <t>3.7.2</t>
  </si>
  <si>
    <t>Viáticos</t>
  </si>
  <si>
    <t>3.7.9</t>
  </si>
  <si>
    <t>Impuestos, derechos y tasas</t>
  </si>
  <si>
    <t>3.8.1</t>
  </si>
  <si>
    <t>Impuestos Indirectos</t>
  </si>
  <si>
    <t>3.8.2</t>
  </si>
  <si>
    <t>Impuestos Directos</t>
  </si>
  <si>
    <t>3.8.3</t>
  </si>
  <si>
    <t>Derechos y tasas</t>
  </si>
  <si>
    <t>3.8.4</t>
  </si>
  <si>
    <t>Multas, recargos y gastos judiciales</t>
  </si>
  <si>
    <t>3.8.5</t>
  </si>
  <si>
    <t>3.8.9</t>
  </si>
  <si>
    <t>Otros servicios</t>
  </si>
  <si>
    <t>Servicios de Ceremonial y protocolo</t>
  </si>
  <si>
    <t>Gastos Reservados</t>
  </si>
  <si>
    <t>Servicios de Vigilancia</t>
  </si>
  <si>
    <t>3.9.9</t>
  </si>
  <si>
    <t>4</t>
  </si>
  <si>
    <t>Bienes de Uso</t>
  </si>
  <si>
    <t>Bienes preexistentes</t>
  </si>
  <si>
    <t>Tierras y Terrenos</t>
  </si>
  <si>
    <t>Edificios e Instalaciones</t>
  </si>
  <si>
    <t>4.1.9</t>
  </si>
  <si>
    <t>Otros Bienes Preexistentes</t>
  </si>
  <si>
    <t>4.2</t>
  </si>
  <si>
    <t>Construcciones</t>
  </si>
  <si>
    <t>4.2.1</t>
  </si>
  <si>
    <t>Construcciones en bienes del dominio privado</t>
  </si>
  <si>
    <t>4.2.2</t>
  </si>
  <si>
    <t>Construcciones en bienes del dominio público</t>
  </si>
  <si>
    <t>4.3</t>
  </si>
  <si>
    <t>Maquinaria y equipo</t>
  </si>
  <si>
    <t>4.3.1</t>
  </si>
  <si>
    <t>Maquinaria y equipo de producción</t>
  </si>
  <si>
    <t>4.3.2</t>
  </si>
  <si>
    <t>Equipo de transporte</t>
  </si>
  <si>
    <t>4.3.3</t>
  </si>
  <si>
    <t>Equipo sanitario y de laboratorio</t>
  </si>
  <si>
    <t>4.3.4</t>
  </si>
  <si>
    <t>Equipo de comunicación y señalamiento</t>
  </si>
  <si>
    <t>4.3.5</t>
  </si>
  <si>
    <t>Equipo educacional y recreativo</t>
  </si>
  <si>
    <t>4.3.6</t>
  </si>
  <si>
    <t>Equipo para computación</t>
  </si>
  <si>
    <t>4.3.7</t>
  </si>
  <si>
    <t>Equipo de oficina y muebles</t>
  </si>
  <si>
    <t>4.3.8</t>
  </si>
  <si>
    <t>Herramientas y repuestos mayores</t>
  </si>
  <si>
    <t>4.3.9</t>
  </si>
  <si>
    <t>Equipos varios</t>
  </si>
  <si>
    <t>4.4</t>
  </si>
  <si>
    <t>Equipo de seguridad</t>
  </si>
  <si>
    <t>4.5</t>
  </si>
  <si>
    <t>Libros, revistas y otros elementos coleccionables</t>
  </si>
  <si>
    <t>4.6</t>
  </si>
  <si>
    <t>Obras de arte</t>
  </si>
  <si>
    <t>4.7</t>
  </si>
  <si>
    <t>Semovientes</t>
  </si>
  <si>
    <t>4.8</t>
  </si>
  <si>
    <t>Activos intangibles</t>
  </si>
  <si>
    <t>4.8.1</t>
  </si>
  <si>
    <t>Programas de Computación</t>
  </si>
  <si>
    <t>4.8.9</t>
  </si>
  <si>
    <t>Otros Activos Intangibles</t>
  </si>
  <si>
    <t>5</t>
  </si>
  <si>
    <t>Transferencias</t>
  </si>
  <si>
    <t>5.1</t>
  </si>
  <si>
    <t>Transferencias al sector privado para financiar gastos corrientes</t>
  </si>
  <si>
    <t>5.1.1</t>
  </si>
  <si>
    <t>Jubilaciones y/o retiros</t>
  </si>
  <si>
    <t>5.1.2</t>
  </si>
  <si>
    <t>Pensiones</t>
  </si>
  <si>
    <t>5.1.3</t>
  </si>
  <si>
    <t>Becas</t>
  </si>
  <si>
    <t>5.1.4</t>
  </si>
  <si>
    <t>Ayudas Sociales a personas</t>
  </si>
  <si>
    <t>5.1.5</t>
  </si>
  <si>
    <t>Transferencias a instituciones de enseñanza</t>
  </si>
  <si>
    <t>5.1.6</t>
  </si>
  <si>
    <t>Transferencias para actividades científicas o académicas</t>
  </si>
  <si>
    <t>5.1.7</t>
  </si>
  <si>
    <t>Transferencias a otras instituciones culturales y sociales sin fines de lucro</t>
  </si>
  <si>
    <t>5.1.8</t>
  </si>
  <si>
    <t>Transferencias a cooperativas</t>
  </si>
  <si>
    <t>5.1.9</t>
  </si>
  <si>
    <t>Transferencias a empresas privadas</t>
  </si>
  <si>
    <t>5.2</t>
  </si>
  <si>
    <t>Transferencias al sector privado para financiar gastos de capital</t>
  </si>
  <si>
    <t>5.2.1</t>
  </si>
  <si>
    <t>Transferencias a personas</t>
  </si>
  <si>
    <t>5.2.2</t>
  </si>
  <si>
    <t>5.2.3</t>
  </si>
  <si>
    <t>5.2.4</t>
  </si>
  <si>
    <t>5.2.5</t>
  </si>
  <si>
    <t>5.2.6</t>
  </si>
  <si>
    <t>5.3</t>
  </si>
  <si>
    <t>Transferencias al Sector Público Nacional</t>
  </si>
  <si>
    <t>5.3.1</t>
  </si>
  <si>
    <t>Transferencias al Sector Público Nacional para financiar gastos corrientes</t>
  </si>
  <si>
    <t>5.3.1.01</t>
  </si>
  <si>
    <t xml:space="preserve"> Transferencias a la Administración Central Nacional</t>
  </si>
  <si>
    <t>5.3.1.02</t>
  </si>
  <si>
    <t>Transferencias a Organismos Descentralizados Nacionales</t>
  </si>
  <si>
    <t>5.3.1.03</t>
  </si>
  <si>
    <t>Transferencias a Instituciones de Seguridad Social Nacionales</t>
  </si>
  <si>
    <t>5.3.1.04</t>
  </si>
  <si>
    <t>Transferencias a Empresas y Sociedades del Estado Nacional</t>
  </si>
  <si>
    <t>5.3.1.05</t>
  </si>
  <si>
    <t>Transferencias a Instituciones Financieras Nacionales</t>
  </si>
  <si>
    <t>5.3.1.06</t>
  </si>
  <si>
    <t>Transferencias a otras Instituciones del Sector Público Nacional</t>
  </si>
  <si>
    <t>5.3.1.07</t>
  </si>
  <si>
    <t>Transferencias a Universidades</t>
  </si>
  <si>
    <t>5.3.2</t>
  </si>
  <si>
    <t>Transferencias al Sector Público Nacional para financiar gastos de capital</t>
  </si>
  <si>
    <t>5.3.2.01</t>
  </si>
  <si>
    <t>Transferencias a la Administración Central Nacional</t>
  </si>
  <si>
    <t>5.3.2.02</t>
  </si>
  <si>
    <t>5.3.2.03</t>
  </si>
  <si>
    <t>5.3.2.04</t>
  </si>
  <si>
    <t>5.3.2.05</t>
  </si>
  <si>
    <t>5.3.2.06</t>
  </si>
  <si>
    <t>5.3.2.07</t>
  </si>
  <si>
    <t>5.4</t>
  </si>
  <si>
    <t>Transferencias al Sector Público Provincial</t>
  </si>
  <si>
    <t>5.4.1</t>
  </si>
  <si>
    <t>Transferencias al Sector Público Provincial para financiar gastos corrientes</t>
  </si>
  <si>
    <t>5.4.1.01</t>
  </si>
  <si>
    <t>Transferencias a la Administración Central Provincial</t>
  </si>
  <si>
    <t>5.4.1.02</t>
  </si>
  <si>
    <t>Transferencias a Organismos Descentralizados Provinciales</t>
  </si>
  <si>
    <t>5.4.1.03</t>
  </si>
  <si>
    <t>Transferencias a Instituciones de Seguridad Social Provinciales</t>
  </si>
  <si>
    <t>5.4.1.04</t>
  </si>
  <si>
    <t>Transferencias a Empresas y Sociedades del Estado Provincial</t>
  </si>
  <si>
    <t>5.4.1.05</t>
  </si>
  <si>
    <t>Transferencias a Instituciones Financieras Provinciales</t>
  </si>
  <si>
    <t>5.4.1.06</t>
  </si>
  <si>
    <t>Transferencias a otras Instituciones del Sector Público Provincial</t>
  </si>
  <si>
    <t>5.4.1.07</t>
  </si>
  <si>
    <t>Transferencias a Universidades Provinciales</t>
  </si>
  <si>
    <t>5.4.2</t>
  </si>
  <si>
    <t xml:space="preserve">Transferencias al Sector Público Provincial para financiar gastos de </t>
  </si>
  <si>
    <t>5.4.2.01</t>
  </si>
  <si>
    <t>5.4.2.02</t>
  </si>
  <si>
    <t>5.4.2.03</t>
  </si>
  <si>
    <t>5.4.2.04</t>
  </si>
  <si>
    <t>5.4.2.05</t>
  </si>
  <si>
    <t>5.4.2.06</t>
  </si>
  <si>
    <t>5.4.2.07</t>
  </si>
  <si>
    <t xml:space="preserve"> Transferencias a Universidades Provinciales</t>
  </si>
  <si>
    <t>5.5</t>
  </si>
  <si>
    <t>Transferencias al Sector Público Municipal</t>
  </si>
  <si>
    <t>5.5.1</t>
  </si>
  <si>
    <t xml:space="preserve">Transferencias al Sector Público Municipal para financiar gastos </t>
  </si>
  <si>
    <t>5.5.1.01</t>
  </si>
  <si>
    <t>Transferencias a Administraciones Centrales Municipales</t>
  </si>
  <si>
    <t>5.5.1.02</t>
  </si>
  <si>
    <t>Transferencias a Organismos Descentralizados Municipales</t>
  </si>
  <si>
    <t>5.5.1.03</t>
  </si>
  <si>
    <t>Transferencias a Instituciones de Seguridad Social Municipales</t>
  </si>
  <si>
    <t>5.5.1.04</t>
  </si>
  <si>
    <t>Transferencias a Empresas y Sociedades de Estados Municipales</t>
  </si>
  <si>
    <t>5.5.1.05</t>
  </si>
  <si>
    <t>Transferencias a Instituciones Financieras Municipales</t>
  </si>
  <si>
    <t>5.5.1.06</t>
  </si>
  <si>
    <t>Transferencias a otras Instituciones del Sector Público Municipal</t>
  </si>
  <si>
    <t>5.5.2</t>
  </si>
  <si>
    <t xml:space="preserve">Transferencias al Sector Público Municipal para financiar gastos de </t>
  </si>
  <si>
    <t>5.5.2.01</t>
  </si>
  <si>
    <t>5.5.2.02</t>
  </si>
  <si>
    <t>5.5.2.03</t>
  </si>
  <si>
    <t>5.5.2.04</t>
  </si>
  <si>
    <t>5.5.2.05</t>
  </si>
  <si>
    <t>5.5.2.06</t>
  </si>
  <si>
    <t>5.6</t>
  </si>
  <si>
    <t>Transferencias a empresas multinacionales</t>
  </si>
  <si>
    <t>5.6.1</t>
  </si>
  <si>
    <t>Transferencias a empresas multinacionales para financiar gastos corrientes</t>
  </si>
  <si>
    <t>5.6.2</t>
  </si>
  <si>
    <t>Transferencias a empresas multinacionales para financiar gastos de capital</t>
  </si>
  <si>
    <t>5.7</t>
  </si>
  <si>
    <t xml:space="preserve"> Transferencias al exterior</t>
  </si>
  <si>
    <t>5.7.1</t>
  </si>
  <si>
    <t>Transferencias a gobiernos extranjeros para financiar gastos corrientes</t>
  </si>
  <si>
    <t>5.7.2</t>
  </si>
  <si>
    <t>Transferencias a organismos internacionales para financiar gastos corrientes</t>
  </si>
  <si>
    <t>5.7.6</t>
  </si>
  <si>
    <t>Transferencias a gobiernos extranjeros para financiar gastos de capital</t>
  </si>
  <si>
    <t>5.7.7</t>
  </si>
  <si>
    <t>Transferencias a organismos internacionales para financiar gastos de capital</t>
  </si>
  <si>
    <t>6</t>
  </si>
  <si>
    <t>Activos Financieros</t>
  </si>
  <si>
    <t>6.1</t>
  </si>
  <si>
    <t>Aportes de Capital</t>
  </si>
  <si>
    <t>6.1.1</t>
  </si>
  <si>
    <t>Aportes de Capital a Instituciones Privadas no financieras</t>
  </si>
  <si>
    <t>6.1.2</t>
  </si>
  <si>
    <t>Aportes de Capital a Instituciones Privadas financieras</t>
  </si>
  <si>
    <t>6.1.3</t>
  </si>
  <si>
    <t>Aportes de Capital a Instituciones Públicas no financieras</t>
  </si>
  <si>
    <t>6.1.4</t>
  </si>
  <si>
    <t>Aportes de Capital a Instituciones Públicas financieras</t>
  </si>
  <si>
    <t>6.1.5</t>
  </si>
  <si>
    <t>Aportes de Capital a Organismos Internacionales</t>
  </si>
  <si>
    <t>6.1.6</t>
  </si>
  <si>
    <t>Aportes de Capital a otros Organismos del sector externo</t>
  </si>
  <si>
    <t>6.2</t>
  </si>
  <si>
    <t>Préstamos a corto plazo</t>
  </si>
  <si>
    <t>6.2.1</t>
  </si>
  <si>
    <t>Préstamos a corto plazo al sector privado</t>
  </si>
  <si>
    <t>6.2.2</t>
  </si>
  <si>
    <t xml:space="preserve">Préstamos a corto plazo al Sector Público Nacional </t>
  </si>
  <si>
    <t>6.2.2.01</t>
  </si>
  <si>
    <t xml:space="preserve">A la Administración Central </t>
  </si>
  <si>
    <t>6.2.2.02</t>
  </si>
  <si>
    <t>A Organismos Descentralizados</t>
  </si>
  <si>
    <t>6.2.2.03</t>
  </si>
  <si>
    <t>A Instituciones de Seguridad Social</t>
  </si>
  <si>
    <t>6.2.2.04</t>
  </si>
  <si>
    <t>A Empresas y Sociedades del Estado Nacional</t>
  </si>
  <si>
    <t>6.2.2.05</t>
  </si>
  <si>
    <t>A Instituciones Financieras Nacionales</t>
  </si>
  <si>
    <t>6.2.2.06</t>
  </si>
  <si>
    <t>A Otras Instituciones del Sector Público Nacional</t>
  </si>
  <si>
    <t>6.2.3</t>
  </si>
  <si>
    <t>Préstamos a corto plazo al Sector Público Provincial</t>
  </si>
  <si>
    <t>6.2.3.01</t>
  </si>
  <si>
    <t>6.2.3.02</t>
  </si>
  <si>
    <t>6.2.3.03</t>
  </si>
  <si>
    <t>6.2.3.04</t>
  </si>
  <si>
    <t>A Empresas y Sociedades del Estado Provincial</t>
  </si>
  <si>
    <t>6.2.3.05</t>
  </si>
  <si>
    <t>A Instituciones Financieras Provinciales</t>
  </si>
  <si>
    <t>6.2.3.06</t>
  </si>
  <si>
    <t>A Otras Instituciones del Sector Público Provincial</t>
  </si>
  <si>
    <t>6.2.4</t>
  </si>
  <si>
    <t xml:space="preserve">Préstamos a corto plazo al Sector Público Municipal </t>
  </si>
  <si>
    <t>6.2.4.01</t>
  </si>
  <si>
    <t>6.2.4.02</t>
  </si>
  <si>
    <t>6.2.4.03</t>
  </si>
  <si>
    <t>6.2.4.04</t>
  </si>
  <si>
    <t>A Empresas y Sociedades de Estado Municipales</t>
  </si>
  <si>
    <t>6.2.4.05</t>
  </si>
  <si>
    <t>A Instituciones Financieras Municipales</t>
  </si>
  <si>
    <t>6.2.4.06</t>
  </si>
  <si>
    <t>A Otras Instituciones del Sector Público Municipal</t>
  </si>
  <si>
    <t>6.2.5</t>
  </si>
  <si>
    <t>Préstamos a corto plazo a empresas públicas multinacionales</t>
  </si>
  <si>
    <t>6.2.6</t>
  </si>
  <si>
    <t>Préstamos a corto plazo al sector externo</t>
  </si>
  <si>
    <t>6.3</t>
  </si>
  <si>
    <t>Préstamos a largo plazo</t>
  </si>
  <si>
    <t>6.3.1</t>
  </si>
  <si>
    <t>Préstamos a largo plazo al sector privado</t>
  </si>
  <si>
    <t>6.3.2</t>
  </si>
  <si>
    <t xml:space="preserve">Préstamos a largo plazo al Sector Público Nacional </t>
  </si>
  <si>
    <t>6.3.2.01</t>
  </si>
  <si>
    <t>6.3.2.02</t>
  </si>
  <si>
    <t>6.3.2.03</t>
  </si>
  <si>
    <t>6.3.2.04</t>
  </si>
  <si>
    <t>6.3.2.05</t>
  </si>
  <si>
    <t>6.3.2.06</t>
  </si>
  <si>
    <t>6.3.3</t>
  </si>
  <si>
    <t>Préstamos a largo plazo al Sector Público Provincial</t>
  </si>
  <si>
    <t>6.3.3.01</t>
  </si>
  <si>
    <t>6.3.3.02</t>
  </si>
  <si>
    <t>6.3.3.03</t>
  </si>
  <si>
    <t>6.3.3.04</t>
  </si>
  <si>
    <t>6.3.3.05</t>
  </si>
  <si>
    <t>6.3.3.06</t>
  </si>
  <si>
    <t>6.3.4</t>
  </si>
  <si>
    <t xml:space="preserve">Préstamos a largo plazo al Sector Público Municipal </t>
  </si>
  <si>
    <t>6.3.4.01</t>
  </si>
  <si>
    <t>6.3.4.02</t>
  </si>
  <si>
    <t>6.3.4.03</t>
  </si>
  <si>
    <t>6.3.4.04</t>
  </si>
  <si>
    <t>6.3.4.05</t>
  </si>
  <si>
    <t>6.3.4.06</t>
  </si>
  <si>
    <t>6.3.5</t>
  </si>
  <si>
    <t>Préstamos a largo plazo a empresas públicas multinacionales</t>
  </si>
  <si>
    <t>6.3.6</t>
  </si>
  <si>
    <t>Préstamos a largo plazo al sector externo</t>
  </si>
  <si>
    <t>6.4</t>
  </si>
  <si>
    <t>Títulos y valores</t>
  </si>
  <si>
    <t>6.4.1</t>
  </si>
  <si>
    <t>Títulos y Valores a corto plazo</t>
  </si>
  <si>
    <t>6.4.2</t>
  </si>
  <si>
    <t>Títulos y Valores a largo plazo</t>
  </si>
  <si>
    <t>6.5</t>
  </si>
  <si>
    <t>Incremento de disponibilidades</t>
  </si>
  <si>
    <t>6.5.1</t>
  </si>
  <si>
    <t>Incremento de Caja y Bancos</t>
  </si>
  <si>
    <t>6.5.2</t>
  </si>
  <si>
    <t>Incremento de Inversiones Financieras temporarias</t>
  </si>
  <si>
    <t>6.6</t>
  </si>
  <si>
    <t>Incremento de cuentas a cobrar</t>
  </si>
  <si>
    <t>6.6.1</t>
  </si>
  <si>
    <t>Incremento de cuentas a cobrar comerciales</t>
  </si>
  <si>
    <t>6.6.2</t>
  </si>
  <si>
    <t>Incremento de otras cuentas a cobrar</t>
  </si>
  <si>
    <t>6.7</t>
  </si>
  <si>
    <t>Incremento de documentos a cobrar</t>
  </si>
  <si>
    <t>6.7.1</t>
  </si>
  <si>
    <t>Incremento de documentos comerciales a cobrar</t>
  </si>
  <si>
    <t>6.7.2</t>
  </si>
  <si>
    <t>Incremento de otros documentos a cobrar</t>
  </si>
  <si>
    <t>6.8</t>
  </si>
  <si>
    <t>Incremento de activos diferidos y adelantos a proveedores y contratistas</t>
  </si>
  <si>
    <t>6.8.1</t>
  </si>
  <si>
    <t>Incremento de activos diferidos a corto plazo</t>
  </si>
  <si>
    <t>6.8.2</t>
  </si>
  <si>
    <t>6.8.6</t>
  </si>
  <si>
    <t xml:space="preserve">Incremento de activos diferidos a largo plazo </t>
  </si>
  <si>
    <t>6.8.7</t>
  </si>
  <si>
    <t>7</t>
  </si>
  <si>
    <t>Servicio de la deuda y disminución de otros pasivos</t>
  </si>
  <si>
    <t>7.1</t>
  </si>
  <si>
    <t>Servicio de la deuda interna</t>
  </si>
  <si>
    <t>7.1.1</t>
  </si>
  <si>
    <t>Intereses de la deuda interna a corto plazo</t>
  </si>
  <si>
    <t>7.1.2</t>
  </si>
  <si>
    <t>Amortización de la deuda interna a corto plazo</t>
  </si>
  <si>
    <t>7.1.3</t>
  </si>
  <si>
    <t>Comisiones y otros gastos de la deuda interna a corto plazo</t>
  </si>
  <si>
    <t>7.1.6</t>
  </si>
  <si>
    <t>Intereses de la deuda interna a largo plazo</t>
  </si>
  <si>
    <t>7.1.7</t>
  </si>
  <si>
    <t>Amortización de la deuda interna a largo plazo</t>
  </si>
  <si>
    <t>7.1.8</t>
  </si>
  <si>
    <t>Comisiones y otros gastos de la deuda interna a largo plazo</t>
  </si>
  <si>
    <t>7.2</t>
  </si>
  <si>
    <t>Servicio de la deuda externa</t>
  </si>
  <si>
    <t>7.2.1</t>
  </si>
  <si>
    <t>Intereses de la deuda externa a corto plazo</t>
  </si>
  <si>
    <t>7.2.2</t>
  </si>
  <si>
    <t>Amortización de la deuda externa a corto plazo</t>
  </si>
  <si>
    <t>7.2.3</t>
  </si>
  <si>
    <t>Comisiones y otros gastos de la deuda externa a coto plazo</t>
  </si>
  <si>
    <t>7.2.6</t>
  </si>
  <si>
    <t>Intereses de la deuda externa a largo plazo</t>
  </si>
  <si>
    <t>7.2.7</t>
  </si>
  <si>
    <t>Amortización de la deuda externa a largo plazo</t>
  </si>
  <si>
    <t>7.2.8</t>
  </si>
  <si>
    <t>Comisiones y otros gastos de la deuda externa a largo plazo</t>
  </si>
  <si>
    <t>7.3</t>
  </si>
  <si>
    <t>Intereses por  préstamos recibidos</t>
  </si>
  <si>
    <t>7.3.1</t>
  </si>
  <si>
    <t>Intereses por Préstamos del sector privado</t>
  </si>
  <si>
    <t>7.3.2</t>
  </si>
  <si>
    <t xml:space="preserve">Intereses por Préstamos del Sector Público Nacional </t>
  </si>
  <si>
    <t>7.3.2.01</t>
  </si>
  <si>
    <t xml:space="preserve">De la Administración Central </t>
  </si>
  <si>
    <t>7.3.2.02</t>
  </si>
  <si>
    <t>De Organismos Descentralizados</t>
  </si>
  <si>
    <t>7.3.2.03</t>
  </si>
  <si>
    <t>De Instituciones de Seguridad Social</t>
  </si>
  <si>
    <t>7.3.2.04</t>
  </si>
  <si>
    <t>7.3.2.05</t>
  </si>
  <si>
    <t>7.3.2.06</t>
  </si>
  <si>
    <t>De Otras Instituciones del Sector Público Nacional</t>
  </si>
  <si>
    <t>7.3.3</t>
  </si>
  <si>
    <t>Intereses por Préstamos de Provincias</t>
  </si>
  <si>
    <t>7.3.3.01</t>
  </si>
  <si>
    <t>7.3.3.02</t>
  </si>
  <si>
    <t>7.3.3.03</t>
  </si>
  <si>
    <t>7.3.3.04</t>
  </si>
  <si>
    <t>7.3.3.05</t>
  </si>
  <si>
    <t>7.3.3.06</t>
  </si>
  <si>
    <t>De Otras Instituciones del Sector Público Provincial</t>
  </si>
  <si>
    <t>7.3.4</t>
  </si>
  <si>
    <t xml:space="preserve">Intereses por Préstamos de Municipalidades </t>
  </si>
  <si>
    <t>7.3.4.01</t>
  </si>
  <si>
    <t>7.3.4.02</t>
  </si>
  <si>
    <t>7.3.4.03</t>
  </si>
  <si>
    <t>7.3.4.04</t>
  </si>
  <si>
    <t>De Empresas y Sociedades de Estado Municipal</t>
  </si>
  <si>
    <t>7.3.4.05</t>
  </si>
  <si>
    <t>7.3.4.06</t>
  </si>
  <si>
    <t>De Otras Instituciones del Sector Público Municipal</t>
  </si>
  <si>
    <t>7.3.5</t>
  </si>
  <si>
    <t>Intereses por Préstamos de empresas públicas multinacionales</t>
  </si>
  <si>
    <t>7.3.6</t>
  </si>
  <si>
    <t>Intereses por Préstamos del sector externo</t>
  </si>
  <si>
    <t>7.4</t>
  </si>
  <si>
    <t>Disminución de préstamos a corto plazo</t>
  </si>
  <si>
    <t>7.4.1</t>
  </si>
  <si>
    <t>Préstamos recibidos del sector privado</t>
  </si>
  <si>
    <t>7.4.2</t>
  </si>
  <si>
    <t xml:space="preserve">Préstamos recibidos del Sector Público Nacional </t>
  </si>
  <si>
    <t>7.4.2.01</t>
  </si>
  <si>
    <t>7.4.2.02</t>
  </si>
  <si>
    <t>7.4.2.03</t>
  </si>
  <si>
    <t>7.4.2.04</t>
  </si>
  <si>
    <t>7.4.2.05</t>
  </si>
  <si>
    <t>7.4.2.06</t>
  </si>
  <si>
    <t>7.4.3</t>
  </si>
  <si>
    <t>Préstamos recibidos de Provincias</t>
  </si>
  <si>
    <t>7.4.3.01</t>
  </si>
  <si>
    <t>7.4.3.02</t>
  </si>
  <si>
    <t>7.4.3.03</t>
  </si>
  <si>
    <t>7.4.3.04</t>
  </si>
  <si>
    <t>7.4.3.05</t>
  </si>
  <si>
    <t>7.4.3.06</t>
  </si>
  <si>
    <t>7.4.4</t>
  </si>
  <si>
    <t xml:space="preserve">Préstamos recibidos de Municipalidades </t>
  </si>
  <si>
    <t>7.4.4.01</t>
  </si>
  <si>
    <t>7.4.4.02</t>
  </si>
  <si>
    <t>7.4.4.03</t>
  </si>
  <si>
    <t>7.4.4.04</t>
  </si>
  <si>
    <t>De Empresas y Sociedades de Estado Municipales</t>
  </si>
  <si>
    <t>7.4.4.05</t>
  </si>
  <si>
    <t>7.4.4.06</t>
  </si>
  <si>
    <t>7.4.5</t>
  </si>
  <si>
    <t>Préstamos recibidos de empresas públicas multinacionales</t>
  </si>
  <si>
    <t>7.4.6</t>
  </si>
  <si>
    <t>Préstamos recibidos del sector externo</t>
  </si>
  <si>
    <t>7.5</t>
  </si>
  <si>
    <t>Disminución de préstamos a largo plazo</t>
  </si>
  <si>
    <t>7.5.1</t>
  </si>
  <si>
    <t>7.5.2</t>
  </si>
  <si>
    <t>7.5.2.01</t>
  </si>
  <si>
    <t>7.5.2.02</t>
  </si>
  <si>
    <t>7.5.2.03</t>
  </si>
  <si>
    <t>7.5.2.04</t>
  </si>
  <si>
    <t>7.5.2.05</t>
  </si>
  <si>
    <t>7.5.2.06</t>
  </si>
  <si>
    <t>7.5.3</t>
  </si>
  <si>
    <t>7.5.3.01</t>
  </si>
  <si>
    <t>7.5.3.02</t>
  </si>
  <si>
    <t>7.5.3.03</t>
  </si>
  <si>
    <t>7.5.3.04</t>
  </si>
  <si>
    <t>7.5.3.05</t>
  </si>
  <si>
    <t>7.5.3.06</t>
  </si>
  <si>
    <t>7.5.4</t>
  </si>
  <si>
    <t>7.5.4.01</t>
  </si>
  <si>
    <t>7.5.4.02</t>
  </si>
  <si>
    <t>7.5.4.03</t>
  </si>
  <si>
    <t>7.5.4.04</t>
  </si>
  <si>
    <t>7.5.4.05</t>
  </si>
  <si>
    <t>7.5.4.06</t>
  </si>
  <si>
    <t>7.5.5</t>
  </si>
  <si>
    <t>7.5.6</t>
  </si>
  <si>
    <t>7.6</t>
  </si>
  <si>
    <t>Disminución de cuentas y documentos a pagar</t>
  </si>
  <si>
    <t>7.6.1</t>
  </si>
  <si>
    <t xml:space="preserve">Disminución de cuentas a pagar comerciales </t>
  </si>
  <si>
    <t>7.6.2</t>
  </si>
  <si>
    <t xml:space="preserve">Disminución de otras cuentas a pagar </t>
  </si>
  <si>
    <t>7.6.3</t>
  </si>
  <si>
    <t>Disminución de documentos a pagar comerciales</t>
  </si>
  <si>
    <t>7.6.4</t>
  </si>
  <si>
    <t>Disminución de otros documentos a pagar</t>
  </si>
  <si>
    <t>7.7</t>
  </si>
  <si>
    <t>Disminución de depósitos en instituciones públicas municipales financieras</t>
  </si>
  <si>
    <t>7.7.1</t>
  </si>
  <si>
    <t>Disminución de depósitos a la vista</t>
  </si>
  <si>
    <t>7.7.2</t>
  </si>
  <si>
    <t>Disminución de depósitos en ahorro y plazo fijo</t>
  </si>
  <si>
    <t>7.8</t>
  </si>
  <si>
    <t>Disminución de otros pasivos</t>
  </si>
  <si>
    <t>7.8.1</t>
  </si>
  <si>
    <t>Disminución de pasivos diferidos a corto plazo</t>
  </si>
  <si>
    <t>7.8.2</t>
  </si>
  <si>
    <t>Disminución de previsiones para cuentas incobrables</t>
  </si>
  <si>
    <t>7.8.3</t>
  </si>
  <si>
    <t>Disminución de previsiones para autoseguro</t>
  </si>
  <si>
    <t>7.8.4</t>
  </si>
  <si>
    <t>Disminución de provisiones</t>
  </si>
  <si>
    <t>7.8.5</t>
  </si>
  <si>
    <t>Disminución de reservas técnicas</t>
  </si>
  <si>
    <t>7.8.6</t>
  </si>
  <si>
    <t>Disminución de pasivos diferidos a largo plazo</t>
  </si>
  <si>
    <t>7.9</t>
  </si>
  <si>
    <t>Conversión de la deuda</t>
  </si>
  <si>
    <t>7.9.1</t>
  </si>
  <si>
    <t>Conversión de la deuda interna a largo plazo en deuda interna a corto plazo</t>
  </si>
  <si>
    <t>7.9.2</t>
  </si>
  <si>
    <t>Conversión de la deuda externa a largo plazo en deuda externa a corto plazo</t>
  </si>
  <si>
    <t>7.9.3</t>
  </si>
  <si>
    <t xml:space="preserve">Conversión de préstamos internos a largo plazo en préstamos internos a corto </t>
  </si>
  <si>
    <t>7.9.4</t>
  </si>
  <si>
    <t xml:space="preserve">Conversión de préstamos externos a largo plazo en préstamos externos a corto </t>
  </si>
  <si>
    <t>8</t>
  </si>
  <si>
    <t>Otros Gastos</t>
  </si>
  <si>
    <t>8.1</t>
  </si>
  <si>
    <t>Intereses de instituciones públicas municipales financieras</t>
  </si>
  <si>
    <t>8.2</t>
  </si>
  <si>
    <t>Depreciación y amortización</t>
  </si>
  <si>
    <t>8.2.1</t>
  </si>
  <si>
    <t>Depreciación del activo fijo</t>
  </si>
  <si>
    <t>8.2.2</t>
  </si>
  <si>
    <t>Amortización del activo intangible</t>
  </si>
  <si>
    <t>8.3</t>
  </si>
  <si>
    <t>Descuentos y bonificaciones</t>
  </si>
  <si>
    <t>8.3.1</t>
  </si>
  <si>
    <t>Descuentos por ventas</t>
  </si>
  <si>
    <t>8.3.2</t>
  </si>
  <si>
    <t>Bonificaciones por ventas</t>
  </si>
  <si>
    <t>8.4</t>
  </si>
  <si>
    <t>Otras pérdidas</t>
  </si>
  <si>
    <t>8.4.1</t>
  </si>
  <si>
    <t>Cuentas Incobrables</t>
  </si>
  <si>
    <t>8.4.2</t>
  </si>
  <si>
    <t>Pérdida de inventarios</t>
  </si>
  <si>
    <t>8.4.3</t>
  </si>
  <si>
    <t>Autoseguro</t>
  </si>
  <si>
    <t>8.4.4</t>
  </si>
  <si>
    <t>Pérdidas de operaciones cambiarias</t>
  </si>
  <si>
    <t>8.4.5</t>
  </si>
  <si>
    <t>Pérdidas en venta de activos</t>
  </si>
  <si>
    <t>8.4.6</t>
  </si>
  <si>
    <t>Otras pérdidas de operación</t>
  </si>
  <si>
    <t>8.4.7</t>
  </si>
  <si>
    <t>Otras pérdidas ajenas a la operación</t>
  </si>
  <si>
    <t>8.4.8</t>
  </si>
  <si>
    <t>Reservas técnicas</t>
  </si>
  <si>
    <t>8.4.9</t>
  </si>
  <si>
    <t>Primas de emisión de valores públicos</t>
  </si>
  <si>
    <t>8.5</t>
  </si>
  <si>
    <t>Disminución del patrimonio</t>
  </si>
  <si>
    <t>8.5.1</t>
  </si>
  <si>
    <t>Disminución del capital</t>
  </si>
  <si>
    <t>8.5.2</t>
  </si>
  <si>
    <t>Disminución de las reservas</t>
  </si>
  <si>
    <t>8.5.3</t>
  </si>
  <si>
    <t>Disminución de los resultados acumulados</t>
  </si>
  <si>
    <t>9</t>
  </si>
  <si>
    <t>Gastos Figurativos</t>
  </si>
  <si>
    <t>9.1</t>
  </si>
  <si>
    <t xml:space="preserve">Gastos figurativos de la Administración Municipal para transacciones </t>
  </si>
  <si>
    <t>9.1.1</t>
  </si>
  <si>
    <t>Contribución a la Administración Central</t>
  </si>
  <si>
    <t>9.1.2</t>
  </si>
  <si>
    <t>Contribución a Organismos Descentralizados</t>
  </si>
  <si>
    <t>9.1.3</t>
  </si>
  <si>
    <t>Contribución a Instituciones de Seguridad Social</t>
  </si>
  <si>
    <t>9.2</t>
  </si>
  <si>
    <t>Gastos figurativos de la Administración Municipal para transacciones de capital</t>
  </si>
  <si>
    <t>9.2.1</t>
  </si>
  <si>
    <t>9.2.2</t>
  </si>
  <si>
    <t>9.2.3</t>
  </si>
  <si>
    <t>9.3</t>
  </si>
  <si>
    <t>Gastos figurativos de la Administración Municipal para aplicaciones financieras</t>
  </si>
  <si>
    <t>9.3.1</t>
  </si>
  <si>
    <t>9.3.2</t>
  </si>
  <si>
    <t>9.3.3</t>
  </si>
  <si>
    <t>EJECUCION DEL PRESUPUESTO CON RELACION A LOS CREDITOS DEL CONCEJO DELIBERANTE</t>
  </si>
  <si>
    <t>EJECUCION DEL PRESUPUESTO CON RELACION A LOS CREDITOS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</si>
</sst>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_-;\-* #,##0_-;_-* &quot;-&quot;??_-;_-@"/>
    <numFmt numFmtId="165" formatCode="_-* #,##0.00_-;\-* #,##0.00_-;_-* &quot;-&quot;??_-;_-@"/>
  </numFmts>
  <fonts count="5">
    <font>
      <sz val="10.0"/>
      <color rgb="FF000000"/>
      <name val="Arial"/>
      <scheme val="minor"/>
    </font>
    <font>
      <b/>
      <sz val="10.0"/>
      <color theme="1"/>
      <name val="Times New Roman"/>
    </font>
    <font/>
    <font>
      <color theme="1"/>
      <name val="Arial"/>
      <scheme val="minor"/>
    </font>
    <font>
      <sz val="10.0"/>
      <color theme="1"/>
      <name val="Times New Roman"/>
    </font>
  </fonts>
  <fills count="2">
    <fill>
      <patternFill patternType="none"/>
    </fill>
    <fill>
      <patternFill patternType="lightGray"/>
    </fill>
  </fills>
  <borders count="43">
    <border/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0"/>
    </xf>
    <xf borderId="2" fillId="0" fontId="1" numFmtId="0" xfId="0" applyAlignment="1" applyBorder="1" applyFont="1">
      <alignment horizontal="center" shrinkToFit="0" vertical="center" wrapText="0"/>
    </xf>
    <xf borderId="3" fillId="0" fontId="1" numFmtId="164" xfId="0" applyAlignment="1" applyBorder="1" applyFont="1" applyNumberFormat="1">
      <alignment horizontal="center" shrinkToFit="0" vertical="bottom" wrapText="0"/>
    </xf>
    <xf borderId="4" fillId="0" fontId="1" numFmtId="0" xfId="0" applyAlignment="1" applyBorder="1" applyFont="1">
      <alignment horizontal="center" shrinkToFit="0" vertical="bottom" wrapText="0"/>
    </xf>
    <xf borderId="5" fillId="0" fontId="2" numFmtId="0" xfId="0" applyBorder="1" applyFont="1"/>
    <xf borderId="6" fillId="0" fontId="1" numFmtId="164" xfId="0" applyAlignment="1" applyBorder="1" applyFont="1" applyNumberFormat="1">
      <alignment horizontal="center" shrinkToFit="0" vertical="bottom" wrapText="0"/>
    </xf>
    <xf borderId="7" fillId="0" fontId="1" numFmtId="164" xfId="0" applyAlignment="1" applyBorder="1" applyFont="1" applyNumberFormat="1">
      <alignment horizontal="center" shrinkToFit="0" vertical="bottom" wrapText="0"/>
    </xf>
    <xf borderId="2" fillId="0" fontId="1" numFmtId="164" xfId="0" applyAlignment="1" applyBorder="1" applyFont="1" applyNumberFormat="1">
      <alignment horizontal="center" shrinkToFit="0" vertical="bottom" wrapText="0"/>
    </xf>
    <xf borderId="8" fillId="0" fontId="1" numFmtId="164" xfId="0" applyAlignment="1" applyBorder="1" applyFont="1" applyNumberFormat="1">
      <alignment horizontal="center" shrinkToFit="0" vertical="bottom" wrapText="0"/>
    </xf>
    <xf borderId="9" fillId="0" fontId="2" numFmtId="0" xfId="0" applyBorder="1" applyFont="1"/>
    <xf borderId="10" fillId="0" fontId="2" numFmtId="0" xfId="0" applyBorder="1" applyFont="1"/>
    <xf borderId="11" fillId="0" fontId="1" numFmtId="164" xfId="0" applyAlignment="1" applyBorder="1" applyFont="1" applyNumberFormat="1">
      <alignment horizontal="center" shrinkToFit="0" vertical="bottom" wrapText="0"/>
    </xf>
    <xf borderId="12" fillId="0" fontId="1" numFmtId="0" xfId="0" applyAlignment="1" applyBorder="1" applyFont="1">
      <alignment horizontal="center" shrinkToFit="0" vertical="bottom" wrapText="0"/>
    </xf>
    <xf borderId="13" fillId="0" fontId="1" numFmtId="164" xfId="0" applyAlignment="1" applyBorder="1" applyFont="1" applyNumberFormat="1">
      <alignment horizontal="center" shrinkToFit="0" vertical="bottom" wrapText="0"/>
    </xf>
    <xf borderId="14" fillId="0" fontId="1" numFmtId="164" xfId="0" applyAlignment="1" applyBorder="1" applyFont="1" applyNumberFormat="1">
      <alignment horizontal="center" shrinkToFit="0" vertical="bottom" wrapText="0"/>
    </xf>
    <xf borderId="10" fillId="0" fontId="1" numFmtId="164" xfId="0" applyAlignment="1" applyBorder="1" applyFont="1" applyNumberFormat="1">
      <alignment horizontal="center" shrinkToFit="0" vertical="bottom" wrapText="0"/>
    </xf>
    <xf borderId="15" fillId="0" fontId="1" numFmtId="164" xfId="0" applyAlignment="1" applyBorder="1" applyFont="1" applyNumberFormat="1">
      <alignment horizontal="center" shrinkToFit="0" vertical="bottom" wrapText="0"/>
    </xf>
    <xf borderId="0" fillId="0" fontId="3" numFmtId="0" xfId="0" applyFont="1"/>
    <xf borderId="16" fillId="0" fontId="1" numFmtId="0" xfId="0" applyAlignment="1" applyBorder="1" applyFont="1">
      <alignment shrinkToFit="0" vertical="bottom" wrapText="0"/>
    </xf>
    <xf borderId="17" fillId="0" fontId="1" numFmtId="165" xfId="0" applyAlignment="1" applyBorder="1" applyFont="1" applyNumberFormat="1">
      <alignment shrinkToFit="0" vertical="bottom" wrapText="0"/>
    </xf>
    <xf borderId="18" fillId="0" fontId="1" numFmtId="165" xfId="0" applyAlignment="1" applyBorder="1" applyFont="1" applyNumberFormat="1">
      <alignment shrinkToFit="0" vertical="bottom" wrapText="0"/>
    </xf>
    <xf borderId="19" fillId="0" fontId="1" numFmtId="165" xfId="0" applyAlignment="1" applyBorder="1" applyFont="1" applyNumberFormat="1">
      <alignment shrinkToFit="0" vertical="bottom" wrapText="0"/>
    </xf>
    <xf borderId="20" fillId="0" fontId="1" numFmtId="165" xfId="0" applyAlignment="1" applyBorder="1" applyFont="1" applyNumberFormat="1">
      <alignment shrinkToFit="0" vertical="bottom" wrapText="0"/>
    </xf>
    <xf borderId="21" fillId="0" fontId="1" numFmtId="2" xfId="0" applyAlignment="1" applyBorder="1" applyFont="1" applyNumberFormat="1">
      <alignment shrinkToFit="0" vertical="bottom" wrapText="0"/>
    </xf>
    <xf borderId="22" fillId="0" fontId="1" numFmtId="0" xfId="0" applyAlignment="1" applyBorder="1" applyFont="1">
      <alignment horizontal="left" shrinkToFit="0" vertical="bottom" wrapText="0"/>
    </xf>
    <xf borderId="23" fillId="0" fontId="1" numFmtId="0" xfId="0" applyAlignment="1" applyBorder="1" applyFont="1">
      <alignment shrinkToFit="0" vertical="bottom" wrapText="0"/>
    </xf>
    <xf borderId="24" fillId="0" fontId="1" numFmtId="165" xfId="0" applyAlignment="1" applyBorder="1" applyFont="1" applyNumberFormat="1">
      <alignment shrinkToFit="0" vertical="bottom" wrapText="0"/>
    </xf>
    <xf borderId="25" fillId="0" fontId="1" numFmtId="165" xfId="0" applyAlignment="1" applyBorder="1" applyFont="1" applyNumberFormat="1">
      <alignment shrinkToFit="0" vertical="bottom" wrapText="0"/>
    </xf>
    <xf borderId="26" fillId="0" fontId="1" numFmtId="165" xfId="0" applyAlignment="1" applyBorder="1" applyFont="1" applyNumberFormat="1">
      <alignment shrinkToFit="0" vertical="bottom" wrapText="0"/>
    </xf>
    <xf borderId="23" fillId="0" fontId="1" numFmtId="165" xfId="0" applyAlignment="1" applyBorder="1" applyFont="1" applyNumberFormat="1">
      <alignment shrinkToFit="0" vertical="bottom" wrapText="0"/>
    </xf>
    <xf borderId="27" fillId="0" fontId="1" numFmtId="2" xfId="0" applyAlignment="1" applyBorder="1" applyFont="1" applyNumberFormat="1">
      <alignment shrinkToFit="0" vertical="bottom" wrapText="0"/>
    </xf>
    <xf borderId="28" fillId="0" fontId="1" numFmtId="0" xfId="0" applyAlignment="1" applyBorder="1" applyFont="1">
      <alignment horizontal="left" shrinkToFit="0" vertical="bottom" wrapText="0"/>
    </xf>
    <xf borderId="28" fillId="0" fontId="4" numFmtId="0" xfId="0" applyAlignment="1" applyBorder="1" applyFont="1">
      <alignment horizontal="left" shrinkToFit="0" vertical="bottom" wrapText="0"/>
    </xf>
    <xf borderId="23" fillId="0" fontId="4" numFmtId="0" xfId="0" applyAlignment="1" applyBorder="1" applyFont="1">
      <alignment shrinkToFit="0" vertical="bottom" wrapText="0"/>
    </xf>
    <xf borderId="24" fillId="0" fontId="4" numFmtId="165" xfId="0" applyAlignment="1" applyBorder="1" applyFont="1" applyNumberFormat="1">
      <alignment shrinkToFit="0" vertical="bottom" wrapText="0"/>
    </xf>
    <xf borderId="25" fillId="0" fontId="4" numFmtId="165" xfId="0" applyAlignment="1" applyBorder="1" applyFont="1" applyNumberFormat="1">
      <alignment shrinkToFit="0" vertical="bottom" wrapText="0"/>
    </xf>
    <xf borderId="26" fillId="0" fontId="4" numFmtId="165" xfId="0" applyAlignment="1" applyBorder="1" applyFont="1" applyNumberFormat="1">
      <alignment shrinkToFit="0" vertical="bottom" wrapText="0"/>
    </xf>
    <xf borderId="23" fillId="0" fontId="4" numFmtId="165" xfId="0" applyAlignment="1" applyBorder="1" applyFont="1" applyNumberFormat="1">
      <alignment shrinkToFit="0" vertical="bottom" wrapText="0"/>
    </xf>
    <xf borderId="27" fillId="0" fontId="4" numFmtId="2" xfId="0" applyAlignment="1" applyBorder="1" applyFont="1" applyNumberFormat="1">
      <alignment shrinkToFit="0" vertical="bottom" wrapText="0"/>
    </xf>
    <xf borderId="23" fillId="0" fontId="4" numFmtId="0" xfId="0" applyAlignment="1" applyBorder="1" applyFont="1">
      <alignment horizontal="left" shrinkToFit="0" vertical="bottom" wrapText="0"/>
    </xf>
    <xf borderId="29" fillId="0" fontId="4" numFmtId="0" xfId="0" applyAlignment="1" applyBorder="1" applyFont="1">
      <alignment horizontal="left" shrinkToFit="0" vertical="bottom" wrapText="0"/>
    </xf>
    <xf borderId="30" fillId="0" fontId="4" numFmtId="0" xfId="0" applyAlignment="1" applyBorder="1" applyFont="1">
      <alignment shrinkToFit="0" vertical="bottom" wrapText="0"/>
    </xf>
    <xf borderId="31" fillId="0" fontId="4" numFmtId="165" xfId="0" applyAlignment="1" applyBorder="1" applyFont="1" applyNumberFormat="1">
      <alignment shrinkToFit="0" vertical="bottom" wrapText="0"/>
    </xf>
    <xf borderId="12" fillId="0" fontId="4" numFmtId="165" xfId="0" applyAlignment="1" applyBorder="1" applyFont="1" applyNumberFormat="1">
      <alignment shrinkToFit="0" vertical="bottom" wrapText="0"/>
    </xf>
    <xf borderId="32" fillId="0" fontId="4" numFmtId="165" xfId="0" applyAlignment="1" applyBorder="1" applyFont="1" applyNumberFormat="1">
      <alignment shrinkToFit="0" vertical="bottom" wrapText="0"/>
    </xf>
    <xf borderId="30" fillId="0" fontId="4" numFmtId="165" xfId="0" applyAlignment="1" applyBorder="1" applyFont="1" applyNumberFormat="1">
      <alignment shrinkToFit="0" vertical="bottom" wrapText="0"/>
    </xf>
    <xf borderId="33" fillId="0" fontId="4" numFmtId="2" xfId="0" applyAlignment="1" applyBorder="1" applyFont="1" applyNumberFormat="1">
      <alignment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center" readingOrder="0" shrinkToFit="0" vertical="center" wrapText="0"/>
    </xf>
    <xf borderId="0" fillId="0" fontId="1" numFmtId="164" xfId="0" applyAlignment="1" applyFont="1" applyNumberFormat="1">
      <alignment horizontal="center" shrinkToFit="0" vertical="bottom" wrapText="0"/>
    </xf>
    <xf borderId="0" fillId="0" fontId="1" numFmtId="0" xfId="0" applyAlignment="1" applyFont="1">
      <alignment horizontal="center" shrinkToFit="0" vertical="bottom" wrapText="0"/>
    </xf>
    <xf borderId="34" fillId="0" fontId="1" numFmtId="164" xfId="0" applyAlignment="1" applyBorder="1" applyFont="1" applyNumberFormat="1">
      <alignment horizontal="center" shrinkToFit="0" vertical="bottom" wrapText="0"/>
    </xf>
    <xf borderId="35" fillId="0" fontId="1" numFmtId="164" xfId="0" applyAlignment="1" applyBorder="1" applyFont="1" applyNumberFormat="1">
      <alignment horizontal="center" shrinkToFit="0" vertical="bottom" wrapText="0"/>
    </xf>
    <xf borderId="36" fillId="0" fontId="1" numFmtId="164" xfId="0" applyAlignment="1" applyBorder="1" applyFont="1" applyNumberFormat="1">
      <alignment horizontal="center" shrinkToFit="0" vertical="bottom" wrapText="0"/>
    </xf>
    <xf borderId="37" fillId="0" fontId="1" numFmtId="164" xfId="0" applyAlignment="1" applyBorder="1" applyFont="1" applyNumberFormat="1">
      <alignment horizontal="center" shrinkToFit="0" vertical="bottom" wrapText="0"/>
    </xf>
    <xf borderId="38" fillId="0" fontId="1" numFmtId="165" xfId="0" applyAlignment="1" applyBorder="1" applyFont="1" applyNumberFormat="1">
      <alignment shrinkToFit="0" vertical="bottom" wrapText="0"/>
    </xf>
    <xf borderId="39" fillId="0" fontId="1" numFmtId="165" xfId="0" applyAlignment="1" applyBorder="1" applyFont="1" applyNumberFormat="1">
      <alignment shrinkToFit="0" vertical="bottom" wrapText="0"/>
    </xf>
    <xf borderId="40" fillId="0" fontId="1" numFmtId="4" xfId="0" applyAlignment="1" applyBorder="1" applyFont="1" applyNumberFormat="1">
      <alignment shrinkToFit="0" vertical="bottom" wrapText="0"/>
    </xf>
    <xf borderId="38" fillId="0" fontId="1" numFmtId="0" xfId="0" applyAlignment="1" applyBorder="1" applyFont="1">
      <alignment horizontal="left" shrinkToFit="0" vertical="bottom" wrapText="0"/>
    </xf>
    <xf borderId="26" fillId="0" fontId="1" numFmtId="0" xfId="0" applyAlignment="1" applyBorder="1" applyFont="1">
      <alignment horizontal="left" shrinkToFit="0" vertical="bottom" wrapText="0"/>
    </xf>
    <xf borderId="39" fillId="0" fontId="1" numFmtId="4" xfId="0" applyAlignment="1" applyBorder="1" applyFont="1" applyNumberFormat="1">
      <alignment shrinkToFit="0" vertical="bottom" wrapText="0"/>
    </xf>
    <xf borderId="38" fillId="0" fontId="4" numFmtId="0" xfId="0" applyAlignment="1" applyBorder="1" applyFont="1">
      <alignment horizontal="left" shrinkToFit="0" vertical="bottom" wrapText="0"/>
    </xf>
    <xf borderId="26" fillId="0" fontId="4" numFmtId="0" xfId="0" applyAlignment="1" applyBorder="1" applyFont="1">
      <alignment horizontal="left" shrinkToFit="0" vertical="bottom" wrapText="0"/>
    </xf>
    <xf borderId="39" fillId="0" fontId="4" numFmtId="4" xfId="0" applyAlignment="1" applyBorder="1" applyFont="1" applyNumberFormat="1">
      <alignment shrinkToFit="0" vertical="bottom" wrapText="0"/>
    </xf>
    <xf borderId="41" fillId="0" fontId="4" numFmtId="0" xfId="0" applyAlignment="1" applyBorder="1" applyFont="1">
      <alignment horizontal="left" shrinkToFit="0" vertical="bottom" wrapText="0"/>
    </xf>
    <xf borderId="32" fillId="0" fontId="4" numFmtId="0" xfId="0" applyAlignment="1" applyBorder="1" applyFont="1">
      <alignment horizontal="left" shrinkToFit="0" vertical="bottom" wrapText="0"/>
    </xf>
    <xf borderId="41" fillId="0" fontId="1" numFmtId="165" xfId="0" applyAlignment="1" applyBorder="1" applyFont="1" applyNumberFormat="1">
      <alignment shrinkToFit="0" vertical="bottom" wrapText="0"/>
    </xf>
    <xf borderId="12" fillId="0" fontId="1" numFmtId="165" xfId="0" applyAlignment="1" applyBorder="1" applyFont="1" applyNumberFormat="1">
      <alignment shrinkToFit="0" vertical="bottom" wrapText="0"/>
    </xf>
    <xf borderId="42" fillId="0" fontId="1" numFmtId="165" xfId="0" applyAlignment="1" applyBorder="1" applyFont="1" applyNumberFormat="1">
      <alignment shrinkToFit="0" vertical="bottom" wrapText="0"/>
    </xf>
    <xf borderId="42" fillId="0" fontId="4" numFmtId="4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pageSetUpPr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0"/>
  <cols>
    <col customWidth="1" min="1" max="1" width="10.75"/>
    <col customWidth="1" min="2" max="2" width="65.75"/>
    <col customWidth="1" min="3" max="9" width="12.75"/>
    <col customWidth="1" min="10" max="26" width="10.0"/>
  </cols>
  <sheetData>
    <row r="1" ht="12.75" customHeight="1">
      <c r="A1" s="1" t="s">
        <v>0</v>
      </c>
      <c r="B1" s="2" t="s">
        <v>1</v>
      </c>
      <c r="C1" s="3" t="s">
        <v>2</v>
      </c>
      <c r="D1" s="4" t="s">
        <v>3</v>
      </c>
      <c r="E1" s="5"/>
      <c r="F1" s="6" t="s">
        <v>2</v>
      </c>
      <c r="G1" s="7" t="s">
        <v>4</v>
      </c>
      <c r="H1" s="8" t="s">
        <v>5</v>
      </c>
      <c r="I1" s="9" t="s">
        <v>6</v>
      </c>
    </row>
    <row r="2" ht="13.5" customHeight="1">
      <c r="A2" s="10"/>
      <c r="B2" s="11"/>
      <c r="C2" s="12" t="s">
        <v>7</v>
      </c>
      <c r="D2" s="13" t="s">
        <v>8</v>
      </c>
      <c r="E2" s="13" t="s">
        <v>9</v>
      </c>
      <c r="F2" s="14" t="s">
        <v>10</v>
      </c>
      <c r="G2" s="15" t="s">
        <v>11</v>
      </c>
      <c r="H2" s="16" t="s">
        <v>12</v>
      </c>
      <c r="I2" s="17" t="s">
        <v>11</v>
      </c>
    </row>
    <row r="3" ht="12.75" customHeight="1">
      <c r="A3" s="18" t="s">
        <v>13</v>
      </c>
      <c r="B3" s="19"/>
      <c r="C3" s="20">
        <f t="shared" ref="C3:H3" si="1">+C29+C55+C64+C67+C72+C85+C117+C127+C159+C162+C169+C197+C225+C240+C245+C264+C283+C287+C4</f>
        <v>0</v>
      </c>
      <c r="D3" s="21">
        <f t="shared" si="1"/>
        <v>0</v>
      </c>
      <c r="E3" s="21">
        <f t="shared" si="1"/>
        <v>0</v>
      </c>
      <c r="F3" s="21">
        <f t="shared" si="1"/>
        <v>0</v>
      </c>
      <c r="G3" s="22">
        <f t="shared" si="1"/>
        <v>0</v>
      </c>
      <c r="H3" s="23">
        <f t="shared" si="1"/>
        <v>0</v>
      </c>
      <c r="I3" s="24">
        <f t="shared" ref="I3:I300" si="3">IF(OR(F3=0,G3=0),0,G3/F3*100)</f>
        <v>0</v>
      </c>
    </row>
    <row r="4" ht="12.75" customHeight="1">
      <c r="A4" s="25" t="s">
        <v>14</v>
      </c>
      <c r="B4" s="26" t="s">
        <v>15</v>
      </c>
      <c r="C4" s="27">
        <f t="shared" ref="C4:H4" si="2">+C5+C11+C23+C28</f>
        <v>0</v>
      </c>
      <c r="D4" s="28">
        <f t="shared" si="2"/>
        <v>0</v>
      </c>
      <c r="E4" s="28">
        <f t="shared" si="2"/>
        <v>0</v>
      </c>
      <c r="F4" s="28">
        <f t="shared" si="2"/>
        <v>0</v>
      </c>
      <c r="G4" s="29">
        <f t="shared" si="2"/>
        <v>0</v>
      </c>
      <c r="H4" s="30">
        <f t="shared" si="2"/>
        <v>0</v>
      </c>
      <c r="I4" s="31">
        <f t="shared" si="3"/>
        <v>0</v>
      </c>
    </row>
    <row r="5" ht="12.75" customHeight="1">
      <c r="A5" s="32" t="s">
        <v>16</v>
      </c>
      <c r="B5" s="26" t="s">
        <v>17</v>
      </c>
      <c r="C5" s="27">
        <f t="shared" ref="C5:H5" si="4">SUM(C6:C10)</f>
        <v>0</v>
      </c>
      <c r="D5" s="28">
        <f t="shared" si="4"/>
        <v>0</v>
      </c>
      <c r="E5" s="28">
        <f t="shared" si="4"/>
        <v>0</v>
      </c>
      <c r="F5" s="28">
        <f t="shared" si="4"/>
        <v>0</v>
      </c>
      <c r="G5" s="29">
        <f t="shared" si="4"/>
        <v>0</v>
      </c>
      <c r="H5" s="30">
        <f t="shared" si="4"/>
        <v>0</v>
      </c>
      <c r="I5" s="31">
        <f t="shared" si="3"/>
        <v>0</v>
      </c>
    </row>
    <row r="6" ht="12.75" customHeight="1">
      <c r="A6" s="33" t="s">
        <v>18</v>
      </c>
      <c r="B6" s="34" t="s">
        <v>19</v>
      </c>
      <c r="C6" s="35"/>
      <c r="D6" s="36"/>
      <c r="E6" s="36"/>
      <c r="F6" s="36">
        <f t="shared" ref="F6:F10" si="5">+C6+D6-E6</f>
        <v>0</v>
      </c>
      <c r="G6" s="37"/>
      <c r="H6" s="38">
        <f t="shared" ref="H6:H10" si="6">+F6-G6</f>
        <v>0</v>
      </c>
      <c r="I6" s="39">
        <f t="shared" si="3"/>
        <v>0</v>
      </c>
    </row>
    <row r="7" ht="12.75" customHeight="1">
      <c r="A7" s="33" t="s">
        <v>20</v>
      </c>
      <c r="B7" s="40" t="s">
        <v>21</v>
      </c>
      <c r="C7" s="35"/>
      <c r="D7" s="36"/>
      <c r="E7" s="36"/>
      <c r="F7" s="36">
        <f t="shared" si="5"/>
        <v>0</v>
      </c>
      <c r="G7" s="37"/>
      <c r="H7" s="38">
        <f t="shared" si="6"/>
        <v>0</v>
      </c>
      <c r="I7" s="39">
        <f t="shared" si="3"/>
        <v>0</v>
      </c>
    </row>
    <row r="8" ht="12.75" hidden="1" customHeight="1">
      <c r="A8" s="33" t="s">
        <v>22</v>
      </c>
      <c r="B8" s="34" t="s">
        <v>23</v>
      </c>
      <c r="C8" s="35"/>
      <c r="D8" s="36"/>
      <c r="E8" s="36"/>
      <c r="F8" s="36">
        <f t="shared" si="5"/>
        <v>0</v>
      </c>
      <c r="G8" s="37"/>
      <c r="H8" s="38">
        <f t="shared" si="6"/>
        <v>0</v>
      </c>
      <c r="I8" s="39">
        <f t="shared" si="3"/>
        <v>0</v>
      </c>
    </row>
    <row r="9" ht="12.75" customHeight="1">
      <c r="A9" s="33" t="s">
        <v>24</v>
      </c>
      <c r="B9" s="34" t="s">
        <v>25</v>
      </c>
      <c r="C9" s="35"/>
      <c r="D9" s="36"/>
      <c r="E9" s="36"/>
      <c r="F9" s="36">
        <f t="shared" si="5"/>
        <v>0</v>
      </c>
      <c r="G9" s="37"/>
      <c r="H9" s="38">
        <f t="shared" si="6"/>
        <v>0</v>
      </c>
      <c r="I9" s="39">
        <f t="shared" si="3"/>
        <v>0</v>
      </c>
    </row>
    <row r="10" ht="12.75" customHeight="1">
      <c r="A10" s="33" t="s">
        <v>26</v>
      </c>
      <c r="B10" s="34" t="s">
        <v>27</v>
      </c>
      <c r="C10" s="35"/>
      <c r="D10" s="36"/>
      <c r="E10" s="36"/>
      <c r="F10" s="36">
        <f t="shared" si="5"/>
        <v>0</v>
      </c>
      <c r="G10" s="37"/>
      <c r="H10" s="38">
        <f t="shared" si="6"/>
        <v>0</v>
      </c>
      <c r="I10" s="39">
        <f t="shared" si="3"/>
        <v>0</v>
      </c>
    </row>
    <row r="11" ht="12.75" customHeight="1">
      <c r="A11" s="32" t="s">
        <v>28</v>
      </c>
      <c r="B11" s="26" t="s">
        <v>29</v>
      </c>
      <c r="C11" s="27">
        <f t="shared" ref="C11:H11" si="7">+C12+C19</f>
        <v>0</v>
      </c>
      <c r="D11" s="28">
        <f t="shared" si="7"/>
        <v>0</v>
      </c>
      <c r="E11" s="28">
        <f t="shared" si="7"/>
        <v>0</v>
      </c>
      <c r="F11" s="28">
        <f t="shared" si="7"/>
        <v>0</v>
      </c>
      <c r="G11" s="29">
        <f t="shared" si="7"/>
        <v>0</v>
      </c>
      <c r="H11" s="30">
        <f t="shared" si="7"/>
        <v>0</v>
      </c>
      <c r="I11" s="31">
        <f t="shared" si="3"/>
        <v>0</v>
      </c>
    </row>
    <row r="12" ht="12.75" customHeight="1">
      <c r="A12" s="32" t="s">
        <v>30</v>
      </c>
      <c r="B12" s="26" t="s">
        <v>31</v>
      </c>
      <c r="C12" s="27">
        <f t="shared" ref="C12:H12" si="8">SUM(C13:C18)</f>
        <v>0</v>
      </c>
      <c r="D12" s="28">
        <f t="shared" si="8"/>
        <v>0</v>
      </c>
      <c r="E12" s="28">
        <f t="shared" si="8"/>
        <v>0</v>
      </c>
      <c r="F12" s="28">
        <f t="shared" si="8"/>
        <v>0</v>
      </c>
      <c r="G12" s="29">
        <f t="shared" si="8"/>
        <v>0</v>
      </c>
      <c r="H12" s="30">
        <f t="shared" si="8"/>
        <v>0</v>
      </c>
      <c r="I12" s="31">
        <f t="shared" si="3"/>
        <v>0</v>
      </c>
    </row>
    <row r="13" ht="12.75" customHeight="1">
      <c r="A13" s="33" t="s">
        <v>32</v>
      </c>
      <c r="B13" s="34" t="s">
        <v>33</v>
      </c>
      <c r="C13" s="35"/>
      <c r="D13" s="36"/>
      <c r="E13" s="36"/>
      <c r="F13" s="36">
        <f t="shared" ref="F13:F18" si="9">+C13+D13-E13</f>
        <v>0</v>
      </c>
      <c r="G13" s="37"/>
      <c r="H13" s="38">
        <f t="shared" ref="H13:H18" si="10">+F13-G13</f>
        <v>0</v>
      </c>
      <c r="I13" s="39">
        <f t="shared" si="3"/>
        <v>0</v>
      </c>
    </row>
    <row r="14" ht="12.75" customHeight="1">
      <c r="A14" s="33" t="s">
        <v>34</v>
      </c>
      <c r="B14" s="34" t="s">
        <v>35</v>
      </c>
      <c r="C14" s="35"/>
      <c r="D14" s="36"/>
      <c r="E14" s="36"/>
      <c r="F14" s="36">
        <f t="shared" si="9"/>
        <v>0</v>
      </c>
      <c r="G14" s="37"/>
      <c r="H14" s="38">
        <f t="shared" si="10"/>
        <v>0</v>
      </c>
      <c r="I14" s="39">
        <f t="shared" si="3"/>
        <v>0</v>
      </c>
    </row>
    <row r="15" ht="12.75" customHeight="1">
      <c r="A15" s="33" t="s">
        <v>36</v>
      </c>
      <c r="B15" s="34" t="s">
        <v>37</v>
      </c>
      <c r="C15" s="35"/>
      <c r="D15" s="36"/>
      <c r="E15" s="36"/>
      <c r="F15" s="36">
        <f t="shared" si="9"/>
        <v>0</v>
      </c>
      <c r="G15" s="37"/>
      <c r="H15" s="38">
        <f t="shared" si="10"/>
        <v>0</v>
      </c>
      <c r="I15" s="39">
        <f t="shared" si="3"/>
        <v>0</v>
      </c>
    </row>
    <row r="16" ht="12.75" customHeight="1">
      <c r="A16" s="33" t="s">
        <v>38</v>
      </c>
      <c r="B16" s="34" t="s">
        <v>39</v>
      </c>
      <c r="C16" s="35"/>
      <c r="D16" s="36"/>
      <c r="E16" s="36"/>
      <c r="F16" s="36">
        <f t="shared" si="9"/>
        <v>0</v>
      </c>
      <c r="G16" s="37"/>
      <c r="H16" s="38">
        <f t="shared" si="10"/>
        <v>0</v>
      </c>
      <c r="I16" s="39">
        <f t="shared" si="3"/>
        <v>0</v>
      </c>
    </row>
    <row r="17" ht="12.75" customHeight="1">
      <c r="A17" s="33" t="s">
        <v>40</v>
      </c>
      <c r="B17" s="34" t="s">
        <v>41</v>
      </c>
      <c r="C17" s="35"/>
      <c r="D17" s="36"/>
      <c r="E17" s="36"/>
      <c r="F17" s="36">
        <f t="shared" si="9"/>
        <v>0</v>
      </c>
      <c r="G17" s="37"/>
      <c r="H17" s="38">
        <f t="shared" si="10"/>
        <v>0</v>
      </c>
      <c r="I17" s="39">
        <f t="shared" si="3"/>
        <v>0</v>
      </c>
    </row>
    <row r="18" ht="12.75" customHeight="1">
      <c r="A18" s="33" t="s">
        <v>42</v>
      </c>
      <c r="B18" s="34" t="s">
        <v>43</v>
      </c>
      <c r="C18" s="35"/>
      <c r="D18" s="36"/>
      <c r="E18" s="36"/>
      <c r="F18" s="36">
        <f t="shared" si="9"/>
        <v>0</v>
      </c>
      <c r="G18" s="37"/>
      <c r="H18" s="38">
        <f t="shared" si="10"/>
        <v>0</v>
      </c>
      <c r="I18" s="39">
        <f t="shared" si="3"/>
        <v>0</v>
      </c>
    </row>
    <row r="19" ht="12.75" customHeight="1">
      <c r="A19" s="32" t="s">
        <v>44</v>
      </c>
      <c r="B19" s="26" t="s">
        <v>45</v>
      </c>
      <c r="C19" s="27">
        <f t="shared" ref="C19:H19" si="11">SUM(C20:C22)</f>
        <v>0</v>
      </c>
      <c r="D19" s="28">
        <f t="shared" si="11"/>
        <v>0</v>
      </c>
      <c r="E19" s="28">
        <f t="shared" si="11"/>
        <v>0</v>
      </c>
      <c r="F19" s="28">
        <f t="shared" si="11"/>
        <v>0</v>
      </c>
      <c r="G19" s="29">
        <f t="shared" si="11"/>
        <v>0</v>
      </c>
      <c r="H19" s="30">
        <f t="shared" si="11"/>
        <v>0</v>
      </c>
      <c r="I19" s="31">
        <f t="shared" si="3"/>
        <v>0</v>
      </c>
    </row>
    <row r="20" ht="12.75" customHeight="1">
      <c r="A20" s="33" t="s">
        <v>46</v>
      </c>
      <c r="B20" s="34" t="s">
        <v>47</v>
      </c>
      <c r="C20" s="35"/>
      <c r="D20" s="36"/>
      <c r="E20" s="36"/>
      <c r="F20" s="36">
        <f t="shared" ref="F20:F22" si="12">+C20+D20-E20</f>
        <v>0</v>
      </c>
      <c r="G20" s="37"/>
      <c r="H20" s="38">
        <f t="shared" ref="H20:H22" si="13">+F20-G20</f>
        <v>0</v>
      </c>
      <c r="I20" s="39">
        <f t="shared" si="3"/>
        <v>0</v>
      </c>
    </row>
    <row r="21" ht="12.75" customHeight="1">
      <c r="A21" s="33" t="s">
        <v>48</v>
      </c>
      <c r="B21" s="34" t="s">
        <v>49</v>
      </c>
      <c r="C21" s="35"/>
      <c r="D21" s="36"/>
      <c r="E21" s="36"/>
      <c r="F21" s="36">
        <f t="shared" si="12"/>
        <v>0</v>
      </c>
      <c r="G21" s="37"/>
      <c r="H21" s="38">
        <f t="shared" si="13"/>
        <v>0</v>
      </c>
      <c r="I21" s="39">
        <f t="shared" si="3"/>
        <v>0</v>
      </c>
    </row>
    <row r="22" ht="12.75" customHeight="1">
      <c r="A22" s="33" t="s">
        <v>50</v>
      </c>
      <c r="B22" s="34" t="s">
        <v>51</v>
      </c>
      <c r="C22" s="35"/>
      <c r="D22" s="36"/>
      <c r="E22" s="36"/>
      <c r="F22" s="36">
        <f t="shared" si="12"/>
        <v>0</v>
      </c>
      <c r="G22" s="37"/>
      <c r="H22" s="38">
        <f t="shared" si="13"/>
        <v>0</v>
      </c>
      <c r="I22" s="39">
        <f t="shared" si="3"/>
        <v>0</v>
      </c>
    </row>
    <row r="23" ht="12.75" customHeight="1">
      <c r="A23" s="32" t="s">
        <v>52</v>
      </c>
      <c r="B23" s="26" t="s">
        <v>53</v>
      </c>
      <c r="C23" s="27">
        <f t="shared" ref="C23:H23" si="14">SUM(C24:C27)</f>
        <v>0</v>
      </c>
      <c r="D23" s="28">
        <f t="shared" si="14"/>
        <v>0</v>
      </c>
      <c r="E23" s="28">
        <f t="shared" si="14"/>
        <v>0</v>
      </c>
      <c r="F23" s="28">
        <f t="shared" si="14"/>
        <v>0</v>
      </c>
      <c r="G23" s="29">
        <f t="shared" si="14"/>
        <v>0</v>
      </c>
      <c r="H23" s="30">
        <f t="shared" si="14"/>
        <v>0</v>
      </c>
      <c r="I23" s="31">
        <f t="shared" si="3"/>
        <v>0</v>
      </c>
    </row>
    <row r="24" ht="12.75" customHeight="1">
      <c r="A24" s="33" t="s">
        <v>54</v>
      </c>
      <c r="B24" s="34" t="s">
        <v>55</v>
      </c>
      <c r="C24" s="35"/>
      <c r="D24" s="36"/>
      <c r="E24" s="36"/>
      <c r="F24" s="36">
        <f t="shared" ref="F24:F28" si="15">+C24+D24-E24</f>
        <v>0</v>
      </c>
      <c r="G24" s="37"/>
      <c r="H24" s="38">
        <f t="shared" ref="H24:H28" si="16">+F24-G24</f>
        <v>0</v>
      </c>
      <c r="I24" s="39">
        <f t="shared" si="3"/>
        <v>0</v>
      </c>
    </row>
    <row r="25" ht="12.75" customHeight="1">
      <c r="A25" s="33" t="s">
        <v>56</v>
      </c>
      <c r="B25" s="34" t="s">
        <v>57</v>
      </c>
      <c r="C25" s="35"/>
      <c r="D25" s="36"/>
      <c r="E25" s="36"/>
      <c r="F25" s="36">
        <f t="shared" si="15"/>
        <v>0</v>
      </c>
      <c r="G25" s="37"/>
      <c r="H25" s="38">
        <f t="shared" si="16"/>
        <v>0</v>
      </c>
      <c r="I25" s="39">
        <f t="shared" si="3"/>
        <v>0</v>
      </c>
    </row>
    <row r="26" ht="12.75" customHeight="1">
      <c r="A26" s="33" t="s">
        <v>58</v>
      </c>
      <c r="B26" s="34" t="s">
        <v>59</v>
      </c>
      <c r="C26" s="35"/>
      <c r="D26" s="36"/>
      <c r="E26" s="36"/>
      <c r="F26" s="36">
        <f t="shared" si="15"/>
        <v>0</v>
      </c>
      <c r="G26" s="37"/>
      <c r="H26" s="38">
        <f t="shared" si="16"/>
        <v>0</v>
      </c>
      <c r="I26" s="39">
        <f t="shared" si="3"/>
        <v>0</v>
      </c>
    </row>
    <row r="27" ht="12.75" customHeight="1">
      <c r="A27" s="33" t="s">
        <v>60</v>
      </c>
      <c r="B27" s="34" t="s">
        <v>61</v>
      </c>
      <c r="C27" s="35"/>
      <c r="D27" s="36"/>
      <c r="E27" s="36"/>
      <c r="F27" s="36">
        <f t="shared" si="15"/>
        <v>0</v>
      </c>
      <c r="G27" s="37"/>
      <c r="H27" s="38">
        <f t="shared" si="16"/>
        <v>0</v>
      </c>
      <c r="I27" s="39">
        <f t="shared" si="3"/>
        <v>0</v>
      </c>
    </row>
    <row r="28" ht="12.75" customHeight="1">
      <c r="A28" s="32" t="s">
        <v>62</v>
      </c>
      <c r="B28" s="26" t="s">
        <v>63</v>
      </c>
      <c r="C28" s="27"/>
      <c r="D28" s="28"/>
      <c r="E28" s="28"/>
      <c r="F28" s="28">
        <f t="shared" si="15"/>
        <v>0</v>
      </c>
      <c r="G28" s="29"/>
      <c r="H28" s="30">
        <f t="shared" si="16"/>
        <v>0</v>
      </c>
      <c r="I28" s="31">
        <f t="shared" si="3"/>
        <v>0</v>
      </c>
    </row>
    <row r="29" ht="12.75" customHeight="1">
      <c r="A29" s="32" t="s">
        <v>64</v>
      </c>
      <c r="B29" s="26" t="s">
        <v>65</v>
      </c>
      <c r="C29" s="27">
        <f t="shared" ref="C29:H29" si="17">+C30+C39+C43+C49+C50+C53+C54</f>
        <v>0</v>
      </c>
      <c r="D29" s="28">
        <f t="shared" si="17"/>
        <v>0</v>
      </c>
      <c r="E29" s="28">
        <f t="shared" si="17"/>
        <v>0</v>
      </c>
      <c r="F29" s="28">
        <f t="shared" si="17"/>
        <v>0</v>
      </c>
      <c r="G29" s="29">
        <f t="shared" si="17"/>
        <v>0</v>
      </c>
      <c r="H29" s="30">
        <f t="shared" si="17"/>
        <v>0</v>
      </c>
      <c r="I29" s="31">
        <f t="shared" si="3"/>
        <v>0</v>
      </c>
    </row>
    <row r="30" ht="12.75" customHeight="1">
      <c r="A30" s="32" t="s">
        <v>66</v>
      </c>
      <c r="B30" s="26" t="s">
        <v>67</v>
      </c>
      <c r="C30" s="27">
        <f t="shared" ref="C30:H30" si="18">SUM(C31:C38)</f>
        <v>0</v>
      </c>
      <c r="D30" s="28">
        <f t="shared" si="18"/>
        <v>0</v>
      </c>
      <c r="E30" s="28">
        <f t="shared" si="18"/>
        <v>0</v>
      </c>
      <c r="F30" s="28">
        <f t="shared" si="18"/>
        <v>0</v>
      </c>
      <c r="G30" s="29">
        <f t="shared" si="18"/>
        <v>0</v>
      </c>
      <c r="H30" s="30">
        <f t="shared" si="18"/>
        <v>0</v>
      </c>
      <c r="I30" s="31">
        <f t="shared" si="3"/>
        <v>0</v>
      </c>
    </row>
    <row r="31" ht="12.75" customHeight="1">
      <c r="A31" s="33" t="s">
        <v>68</v>
      </c>
      <c r="B31" s="34" t="s">
        <v>69</v>
      </c>
      <c r="C31" s="35"/>
      <c r="D31" s="36"/>
      <c r="E31" s="36"/>
      <c r="F31" s="36">
        <f t="shared" ref="F31:F38" si="19">+C31+D31-E31</f>
        <v>0</v>
      </c>
      <c r="G31" s="37"/>
      <c r="H31" s="38">
        <f t="shared" ref="H31:H38" si="20">+F31-G31</f>
        <v>0</v>
      </c>
      <c r="I31" s="39">
        <f t="shared" si="3"/>
        <v>0</v>
      </c>
    </row>
    <row r="32" ht="12.75" customHeight="1">
      <c r="A32" s="33" t="s">
        <v>70</v>
      </c>
      <c r="B32" s="34" t="s">
        <v>71</v>
      </c>
      <c r="C32" s="35"/>
      <c r="D32" s="36"/>
      <c r="E32" s="36"/>
      <c r="F32" s="36">
        <f t="shared" si="19"/>
        <v>0</v>
      </c>
      <c r="G32" s="37"/>
      <c r="H32" s="38">
        <f t="shared" si="20"/>
        <v>0</v>
      </c>
      <c r="I32" s="39">
        <f t="shared" si="3"/>
        <v>0</v>
      </c>
    </row>
    <row r="33" ht="12.75" customHeight="1">
      <c r="A33" s="33" t="s">
        <v>72</v>
      </c>
      <c r="B33" s="34" t="s">
        <v>73</v>
      </c>
      <c r="C33" s="35"/>
      <c r="D33" s="36"/>
      <c r="E33" s="36"/>
      <c r="F33" s="36">
        <f t="shared" si="19"/>
        <v>0</v>
      </c>
      <c r="G33" s="37"/>
      <c r="H33" s="38">
        <f t="shared" si="20"/>
        <v>0</v>
      </c>
      <c r="I33" s="39">
        <f t="shared" si="3"/>
        <v>0</v>
      </c>
    </row>
    <row r="34" ht="12.75" customHeight="1">
      <c r="A34" s="33" t="s">
        <v>74</v>
      </c>
      <c r="B34" s="34" t="s">
        <v>75</v>
      </c>
      <c r="C34" s="35"/>
      <c r="D34" s="36"/>
      <c r="E34" s="36"/>
      <c r="F34" s="36">
        <f t="shared" si="19"/>
        <v>0</v>
      </c>
      <c r="G34" s="37"/>
      <c r="H34" s="38">
        <f t="shared" si="20"/>
        <v>0</v>
      </c>
      <c r="I34" s="39">
        <f t="shared" si="3"/>
        <v>0</v>
      </c>
    </row>
    <row r="35" ht="12.75" customHeight="1">
      <c r="A35" s="33" t="s">
        <v>76</v>
      </c>
      <c r="B35" s="34" t="s">
        <v>77</v>
      </c>
      <c r="C35" s="35"/>
      <c r="D35" s="36"/>
      <c r="E35" s="36"/>
      <c r="F35" s="36">
        <f t="shared" si="19"/>
        <v>0</v>
      </c>
      <c r="G35" s="37"/>
      <c r="H35" s="38">
        <f t="shared" si="20"/>
        <v>0</v>
      </c>
      <c r="I35" s="39">
        <f t="shared" si="3"/>
        <v>0</v>
      </c>
    </row>
    <row r="36" ht="12.75" customHeight="1">
      <c r="A36" s="33" t="s">
        <v>78</v>
      </c>
      <c r="B36" s="34" t="s">
        <v>79</v>
      </c>
      <c r="C36" s="35"/>
      <c r="D36" s="36"/>
      <c r="E36" s="36"/>
      <c r="F36" s="36">
        <f t="shared" si="19"/>
        <v>0</v>
      </c>
      <c r="G36" s="37"/>
      <c r="H36" s="38">
        <f t="shared" si="20"/>
        <v>0</v>
      </c>
      <c r="I36" s="39">
        <f t="shared" si="3"/>
        <v>0</v>
      </c>
    </row>
    <row r="37" ht="12.75" customHeight="1">
      <c r="A37" s="33" t="s">
        <v>80</v>
      </c>
      <c r="B37" s="34" t="s">
        <v>81</v>
      </c>
      <c r="C37" s="35"/>
      <c r="D37" s="36"/>
      <c r="E37" s="36"/>
      <c r="F37" s="36">
        <f t="shared" si="19"/>
        <v>0</v>
      </c>
      <c r="G37" s="37"/>
      <c r="H37" s="38">
        <f t="shared" si="20"/>
        <v>0</v>
      </c>
      <c r="I37" s="39">
        <f t="shared" si="3"/>
        <v>0</v>
      </c>
    </row>
    <row r="38" ht="12.75" customHeight="1">
      <c r="A38" s="33" t="s">
        <v>82</v>
      </c>
      <c r="B38" s="34" t="s">
        <v>83</v>
      </c>
      <c r="C38" s="35"/>
      <c r="D38" s="36"/>
      <c r="E38" s="36"/>
      <c r="F38" s="36">
        <f t="shared" si="19"/>
        <v>0</v>
      </c>
      <c r="G38" s="37"/>
      <c r="H38" s="38">
        <f t="shared" si="20"/>
        <v>0</v>
      </c>
      <c r="I38" s="39">
        <f t="shared" si="3"/>
        <v>0</v>
      </c>
    </row>
    <row r="39" ht="12.75" customHeight="1">
      <c r="A39" s="32" t="s">
        <v>84</v>
      </c>
      <c r="B39" s="26" t="s">
        <v>85</v>
      </c>
      <c r="C39" s="27">
        <f t="shared" ref="C39:H39" si="21">SUM(C40:C42)</f>
        <v>0</v>
      </c>
      <c r="D39" s="28">
        <f t="shared" si="21"/>
        <v>0</v>
      </c>
      <c r="E39" s="28">
        <f t="shared" si="21"/>
        <v>0</v>
      </c>
      <c r="F39" s="28">
        <f t="shared" si="21"/>
        <v>0</v>
      </c>
      <c r="G39" s="29">
        <f t="shared" si="21"/>
        <v>0</v>
      </c>
      <c r="H39" s="30">
        <f t="shared" si="21"/>
        <v>0</v>
      </c>
      <c r="I39" s="31">
        <f t="shared" si="3"/>
        <v>0</v>
      </c>
    </row>
    <row r="40" ht="12.75" customHeight="1">
      <c r="A40" s="33" t="s">
        <v>86</v>
      </c>
      <c r="B40" s="34" t="s">
        <v>87</v>
      </c>
      <c r="C40" s="35"/>
      <c r="D40" s="36"/>
      <c r="E40" s="36"/>
      <c r="F40" s="36">
        <f t="shared" ref="F40:F42" si="22">+C40+D40-E40</f>
        <v>0</v>
      </c>
      <c r="G40" s="37"/>
      <c r="H40" s="38">
        <f t="shared" ref="H40:H42" si="23">+F40-G40</f>
        <v>0</v>
      </c>
      <c r="I40" s="39">
        <f t="shared" si="3"/>
        <v>0</v>
      </c>
    </row>
    <row r="41" ht="12.75" customHeight="1">
      <c r="A41" s="33" t="s">
        <v>88</v>
      </c>
      <c r="B41" s="34" t="s">
        <v>89</v>
      </c>
      <c r="C41" s="35"/>
      <c r="D41" s="36"/>
      <c r="E41" s="36"/>
      <c r="F41" s="36">
        <f t="shared" si="22"/>
        <v>0</v>
      </c>
      <c r="G41" s="37"/>
      <c r="H41" s="38">
        <f t="shared" si="23"/>
        <v>0</v>
      </c>
      <c r="I41" s="39">
        <f t="shared" si="3"/>
        <v>0</v>
      </c>
    </row>
    <row r="42" ht="12.75" customHeight="1">
      <c r="A42" s="33" t="s">
        <v>90</v>
      </c>
      <c r="B42" s="34" t="s">
        <v>91</v>
      </c>
      <c r="C42" s="35"/>
      <c r="D42" s="36"/>
      <c r="E42" s="36"/>
      <c r="F42" s="36">
        <f t="shared" si="22"/>
        <v>0</v>
      </c>
      <c r="G42" s="37"/>
      <c r="H42" s="38">
        <f t="shared" si="23"/>
        <v>0</v>
      </c>
      <c r="I42" s="39">
        <f t="shared" si="3"/>
        <v>0</v>
      </c>
    </row>
    <row r="43" ht="12.75" customHeight="1">
      <c r="A43" s="32" t="s">
        <v>92</v>
      </c>
      <c r="B43" s="26" t="s">
        <v>93</v>
      </c>
      <c r="C43" s="27">
        <f t="shared" ref="C43:H43" si="24">+C44+C47+C48</f>
        <v>0</v>
      </c>
      <c r="D43" s="28">
        <f t="shared" si="24"/>
        <v>0</v>
      </c>
      <c r="E43" s="28">
        <f t="shared" si="24"/>
        <v>0</v>
      </c>
      <c r="F43" s="28">
        <f t="shared" si="24"/>
        <v>0</v>
      </c>
      <c r="G43" s="29">
        <f t="shared" si="24"/>
        <v>0</v>
      </c>
      <c r="H43" s="30">
        <f t="shared" si="24"/>
        <v>0</v>
      </c>
      <c r="I43" s="31">
        <f t="shared" si="3"/>
        <v>0</v>
      </c>
    </row>
    <row r="44" ht="12.75" customHeight="1">
      <c r="A44" s="33" t="s">
        <v>94</v>
      </c>
      <c r="B44" s="34" t="s">
        <v>95</v>
      </c>
      <c r="C44" s="35">
        <f t="shared" ref="C44:H44" si="25">SUM(C45:C46)</f>
        <v>0</v>
      </c>
      <c r="D44" s="36">
        <f t="shared" si="25"/>
        <v>0</v>
      </c>
      <c r="E44" s="36">
        <f t="shared" si="25"/>
        <v>0</v>
      </c>
      <c r="F44" s="36">
        <f t="shared" si="25"/>
        <v>0</v>
      </c>
      <c r="G44" s="37">
        <f t="shared" si="25"/>
        <v>0</v>
      </c>
      <c r="H44" s="38">
        <f t="shared" si="25"/>
        <v>0</v>
      </c>
      <c r="I44" s="39">
        <f t="shared" si="3"/>
        <v>0</v>
      </c>
    </row>
    <row r="45" ht="12.75" customHeight="1">
      <c r="A45" s="33" t="s">
        <v>96</v>
      </c>
      <c r="B45" s="34" t="s">
        <v>97</v>
      </c>
      <c r="C45" s="35"/>
      <c r="D45" s="36"/>
      <c r="E45" s="36"/>
      <c r="F45" s="36">
        <f t="shared" ref="F45:F49" si="26">+C45+D45-E45</f>
        <v>0</v>
      </c>
      <c r="G45" s="37"/>
      <c r="H45" s="38">
        <f t="shared" ref="H45:H49" si="27">+F45-G45</f>
        <v>0</v>
      </c>
      <c r="I45" s="39">
        <f t="shared" si="3"/>
        <v>0</v>
      </c>
    </row>
    <row r="46" ht="12.75" customHeight="1">
      <c r="A46" s="33" t="s">
        <v>98</v>
      </c>
      <c r="B46" s="34" t="s">
        <v>99</v>
      </c>
      <c r="C46" s="35"/>
      <c r="D46" s="36"/>
      <c r="E46" s="36"/>
      <c r="F46" s="36">
        <f t="shared" si="26"/>
        <v>0</v>
      </c>
      <c r="G46" s="37"/>
      <c r="H46" s="38">
        <f t="shared" si="27"/>
        <v>0</v>
      </c>
      <c r="I46" s="39">
        <f t="shared" si="3"/>
        <v>0</v>
      </c>
    </row>
    <row r="47" ht="12.75" customHeight="1">
      <c r="A47" s="33" t="s">
        <v>100</v>
      </c>
      <c r="B47" s="34" t="s">
        <v>101</v>
      </c>
      <c r="C47" s="35"/>
      <c r="D47" s="36"/>
      <c r="E47" s="36"/>
      <c r="F47" s="36">
        <f t="shared" si="26"/>
        <v>0</v>
      </c>
      <c r="G47" s="37"/>
      <c r="H47" s="38">
        <f t="shared" si="27"/>
        <v>0</v>
      </c>
      <c r="I47" s="39">
        <f t="shared" si="3"/>
        <v>0</v>
      </c>
    </row>
    <row r="48" ht="12.75" customHeight="1">
      <c r="A48" s="33" t="s">
        <v>102</v>
      </c>
      <c r="B48" s="34" t="s">
        <v>103</v>
      </c>
      <c r="C48" s="35"/>
      <c r="D48" s="36"/>
      <c r="E48" s="36"/>
      <c r="F48" s="36">
        <f t="shared" si="26"/>
        <v>0</v>
      </c>
      <c r="G48" s="37"/>
      <c r="H48" s="38">
        <f t="shared" si="27"/>
        <v>0</v>
      </c>
      <c r="I48" s="39">
        <f t="shared" si="3"/>
        <v>0</v>
      </c>
    </row>
    <row r="49" ht="12.75" customHeight="1">
      <c r="A49" s="32" t="s">
        <v>104</v>
      </c>
      <c r="B49" s="26" t="s">
        <v>105</v>
      </c>
      <c r="C49" s="27"/>
      <c r="D49" s="28"/>
      <c r="E49" s="28"/>
      <c r="F49" s="28">
        <f t="shared" si="26"/>
        <v>0</v>
      </c>
      <c r="G49" s="29"/>
      <c r="H49" s="30">
        <f t="shared" si="27"/>
        <v>0</v>
      </c>
      <c r="I49" s="31">
        <f t="shared" si="3"/>
        <v>0</v>
      </c>
    </row>
    <row r="50" ht="12.75" customHeight="1">
      <c r="A50" s="32" t="s">
        <v>106</v>
      </c>
      <c r="B50" s="26" t="s">
        <v>107</v>
      </c>
      <c r="C50" s="27">
        <f t="shared" ref="C50:H50" si="28">SUM(C51:C52)</f>
        <v>0</v>
      </c>
      <c r="D50" s="28">
        <f t="shared" si="28"/>
        <v>0</v>
      </c>
      <c r="E50" s="28">
        <f t="shared" si="28"/>
        <v>0</v>
      </c>
      <c r="F50" s="28">
        <f t="shared" si="28"/>
        <v>0</v>
      </c>
      <c r="G50" s="29">
        <f t="shared" si="28"/>
        <v>0</v>
      </c>
      <c r="H50" s="30">
        <f t="shared" si="28"/>
        <v>0</v>
      </c>
      <c r="I50" s="31">
        <f t="shared" si="3"/>
        <v>0</v>
      </c>
    </row>
    <row r="51" ht="12.75" customHeight="1">
      <c r="A51" s="33" t="s">
        <v>108</v>
      </c>
      <c r="B51" s="34" t="s">
        <v>109</v>
      </c>
      <c r="C51" s="35"/>
      <c r="D51" s="36"/>
      <c r="E51" s="36"/>
      <c r="F51" s="36">
        <f t="shared" ref="F51:F54" si="29">+C51+D51-E51</f>
        <v>0</v>
      </c>
      <c r="G51" s="37"/>
      <c r="H51" s="38">
        <f t="shared" ref="H51:H54" si="30">+F51-G51</f>
        <v>0</v>
      </c>
      <c r="I51" s="39">
        <f t="shared" si="3"/>
        <v>0</v>
      </c>
    </row>
    <row r="52" ht="12.75" customHeight="1">
      <c r="A52" s="33" t="s">
        <v>110</v>
      </c>
      <c r="B52" s="34" t="s">
        <v>111</v>
      </c>
      <c r="C52" s="35"/>
      <c r="D52" s="36"/>
      <c r="E52" s="36"/>
      <c r="F52" s="36">
        <f t="shared" si="29"/>
        <v>0</v>
      </c>
      <c r="G52" s="37"/>
      <c r="H52" s="38">
        <f t="shared" si="30"/>
        <v>0</v>
      </c>
      <c r="I52" s="39">
        <f t="shared" si="3"/>
        <v>0</v>
      </c>
    </row>
    <row r="53" ht="12.75" customHeight="1">
      <c r="A53" s="32" t="s">
        <v>112</v>
      </c>
      <c r="B53" s="26" t="s">
        <v>113</v>
      </c>
      <c r="C53" s="27"/>
      <c r="D53" s="28"/>
      <c r="E53" s="28"/>
      <c r="F53" s="28">
        <f t="shared" si="29"/>
        <v>0</v>
      </c>
      <c r="G53" s="29"/>
      <c r="H53" s="30">
        <f t="shared" si="30"/>
        <v>0</v>
      </c>
      <c r="I53" s="31">
        <f t="shared" si="3"/>
        <v>0</v>
      </c>
    </row>
    <row r="54" ht="12.75" customHeight="1">
      <c r="A54" s="32" t="s">
        <v>114</v>
      </c>
      <c r="B54" s="26" t="s">
        <v>115</v>
      </c>
      <c r="C54" s="27"/>
      <c r="D54" s="28"/>
      <c r="E54" s="28"/>
      <c r="F54" s="28">
        <f t="shared" si="29"/>
        <v>0</v>
      </c>
      <c r="G54" s="29"/>
      <c r="H54" s="30">
        <f t="shared" si="30"/>
        <v>0</v>
      </c>
      <c r="I54" s="31">
        <f t="shared" si="3"/>
        <v>0</v>
      </c>
    </row>
    <row r="55" ht="12.75" customHeight="1">
      <c r="A55" s="32" t="s">
        <v>116</v>
      </c>
      <c r="B55" s="26" t="s">
        <v>117</v>
      </c>
      <c r="C55" s="27">
        <f t="shared" ref="C55:H55" si="31">+C56+C59</f>
        <v>0</v>
      </c>
      <c r="D55" s="28">
        <f t="shared" si="31"/>
        <v>0</v>
      </c>
      <c r="E55" s="28">
        <f t="shared" si="31"/>
        <v>0</v>
      </c>
      <c r="F55" s="28">
        <f t="shared" si="31"/>
        <v>0</v>
      </c>
      <c r="G55" s="29">
        <f t="shared" si="31"/>
        <v>0</v>
      </c>
      <c r="H55" s="30">
        <f t="shared" si="31"/>
        <v>0</v>
      </c>
      <c r="I55" s="31">
        <f t="shared" si="3"/>
        <v>0</v>
      </c>
    </row>
    <row r="56" ht="12.75" customHeight="1">
      <c r="A56" s="32" t="s">
        <v>118</v>
      </c>
      <c r="B56" s="26" t="s">
        <v>119</v>
      </c>
      <c r="C56" s="27">
        <f t="shared" ref="C56:H56" si="32">SUM(C57:C58)</f>
        <v>0</v>
      </c>
      <c r="D56" s="28">
        <f t="shared" si="32"/>
        <v>0</v>
      </c>
      <c r="E56" s="28">
        <f t="shared" si="32"/>
        <v>0</v>
      </c>
      <c r="F56" s="28">
        <f t="shared" si="32"/>
        <v>0</v>
      </c>
      <c r="G56" s="29">
        <f t="shared" si="32"/>
        <v>0</v>
      </c>
      <c r="H56" s="30">
        <f t="shared" si="32"/>
        <v>0</v>
      </c>
      <c r="I56" s="31">
        <f t="shared" si="3"/>
        <v>0</v>
      </c>
    </row>
    <row r="57" ht="12.75" customHeight="1">
      <c r="A57" s="33" t="s">
        <v>120</v>
      </c>
      <c r="B57" s="34" t="s">
        <v>121</v>
      </c>
      <c r="C57" s="35"/>
      <c r="D57" s="36"/>
      <c r="E57" s="36"/>
      <c r="F57" s="36">
        <f t="shared" ref="F57:F58" si="33">+C57+D57-E57</f>
        <v>0</v>
      </c>
      <c r="G57" s="37"/>
      <c r="H57" s="38">
        <f t="shared" ref="H57:H58" si="34">+F57-G57</f>
        <v>0</v>
      </c>
      <c r="I57" s="39">
        <f t="shared" si="3"/>
        <v>0</v>
      </c>
    </row>
    <row r="58" ht="12.75" customHeight="1">
      <c r="A58" s="33" t="s">
        <v>122</v>
      </c>
      <c r="B58" s="34" t="s">
        <v>123</v>
      </c>
      <c r="C58" s="35"/>
      <c r="D58" s="36"/>
      <c r="E58" s="36"/>
      <c r="F58" s="36">
        <f t="shared" si="33"/>
        <v>0</v>
      </c>
      <c r="G58" s="37"/>
      <c r="H58" s="38">
        <f t="shared" si="34"/>
        <v>0</v>
      </c>
      <c r="I58" s="39">
        <f t="shared" si="3"/>
        <v>0</v>
      </c>
    </row>
    <row r="59" ht="12.75" customHeight="1">
      <c r="A59" s="32" t="s">
        <v>124</v>
      </c>
      <c r="B59" s="26" t="s">
        <v>125</v>
      </c>
      <c r="C59" s="27">
        <f t="shared" ref="C59:H59" si="35">+C60+C63</f>
        <v>0</v>
      </c>
      <c r="D59" s="28">
        <f t="shared" si="35"/>
        <v>0</v>
      </c>
      <c r="E59" s="28">
        <f t="shared" si="35"/>
        <v>0</v>
      </c>
      <c r="F59" s="28">
        <f t="shared" si="35"/>
        <v>0</v>
      </c>
      <c r="G59" s="29">
        <f t="shared" si="35"/>
        <v>0</v>
      </c>
      <c r="H59" s="30">
        <f t="shared" si="35"/>
        <v>0</v>
      </c>
      <c r="I59" s="31">
        <f t="shared" si="3"/>
        <v>0</v>
      </c>
    </row>
    <row r="60" ht="12.75" customHeight="1">
      <c r="A60" s="33" t="s">
        <v>126</v>
      </c>
      <c r="B60" s="34" t="s">
        <v>127</v>
      </c>
      <c r="C60" s="35">
        <f t="shared" ref="C60:H60" si="36">SUM(C61:C62)</f>
        <v>0</v>
      </c>
      <c r="D60" s="36">
        <f t="shared" si="36"/>
        <v>0</v>
      </c>
      <c r="E60" s="36">
        <f t="shared" si="36"/>
        <v>0</v>
      </c>
      <c r="F60" s="36">
        <f t="shared" si="36"/>
        <v>0</v>
      </c>
      <c r="G60" s="37">
        <f t="shared" si="36"/>
        <v>0</v>
      </c>
      <c r="H60" s="38">
        <f t="shared" si="36"/>
        <v>0</v>
      </c>
      <c r="I60" s="39">
        <f t="shared" si="3"/>
        <v>0</v>
      </c>
    </row>
    <row r="61" ht="12.75" customHeight="1">
      <c r="A61" s="33" t="s">
        <v>128</v>
      </c>
      <c r="B61" s="34" t="s">
        <v>129</v>
      </c>
      <c r="C61" s="35"/>
      <c r="D61" s="36"/>
      <c r="E61" s="36"/>
      <c r="F61" s="36">
        <f t="shared" ref="F61:F63" si="37">+C61+D61-E61</f>
        <v>0</v>
      </c>
      <c r="G61" s="37"/>
      <c r="H61" s="38">
        <f t="shared" ref="H61:H63" si="38">+F61-G61</f>
        <v>0</v>
      </c>
      <c r="I61" s="39">
        <f t="shared" si="3"/>
        <v>0</v>
      </c>
    </row>
    <row r="62" ht="12.75" customHeight="1">
      <c r="A62" s="33" t="s">
        <v>130</v>
      </c>
      <c r="B62" s="34" t="s">
        <v>131</v>
      </c>
      <c r="C62" s="35"/>
      <c r="D62" s="36"/>
      <c r="E62" s="36"/>
      <c r="F62" s="36">
        <f t="shared" si="37"/>
        <v>0</v>
      </c>
      <c r="G62" s="37"/>
      <c r="H62" s="38">
        <f t="shared" si="38"/>
        <v>0</v>
      </c>
      <c r="I62" s="39">
        <f t="shared" si="3"/>
        <v>0</v>
      </c>
    </row>
    <row r="63" ht="12.75" customHeight="1">
      <c r="A63" s="33" t="s">
        <v>132</v>
      </c>
      <c r="B63" s="34" t="s">
        <v>133</v>
      </c>
      <c r="C63" s="35"/>
      <c r="D63" s="36"/>
      <c r="E63" s="36"/>
      <c r="F63" s="36">
        <f t="shared" si="37"/>
        <v>0</v>
      </c>
      <c r="G63" s="37"/>
      <c r="H63" s="38">
        <f t="shared" si="38"/>
        <v>0</v>
      </c>
      <c r="I63" s="39">
        <f t="shared" si="3"/>
        <v>0</v>
      </c>
    </row>
    <row r="64" ht="12.75" customHeight="1">
      <c r="A64" s="32" t="s">
        <v>134</v>
      </c>
      <c r="B64" s="26" t="s">
        <v>135</v>
      </c>
      <c r="C64" s="27">
        <f t="shared" ref="C64:H64" si="39">+C65+C66</f>
        <v>0</v>
      </c>
      <c r="D64" s="28">
        <f t="shared" si="39"/>
        <v>0</v>
      </c>
      <c r="E64" s="28">
        <f t="shared" si="39"/>
        <v>0</v>
      </c>
      <c r="F64" s="28">
        <f t="shared" si="39"/>
        <v>0</v>
      </c>
      <c r="G64" s="29">
        <f t="shared" si="39"/>
        <v>0</v>
      </c>
      <c r="H64" s="30">
        <f t="shared" si="39"/>
        <v>0</v>
      </c>
      <c r="I64" s="31">
        <f t="shared" si="3"/>
        <v>0</v>
      </c>
    </row>
    <row r="65" ht="12.75" customHeight="1">
      <c r="A65" s="33" t="s">
        <v>136</v>
      </c>
      <c r="B65" s="34" t="s">
        <v>137</v>
      </c>
      <c r="C65" s="35"/>
      <c r="D65" s="36"/>
      <c r="E65" s="36"/>
      <c r="F65" s="36">
        <f t="shared" ref="F65:F66" si="40">+C65+D65-E65</f>
        <v>0</v>
      </c>
      <c r="G65" s="37"/>
      <c r="H65" s="38">
        <f t="shared" ref="H65:H66" si="41">+F65-G65</f>
        <v>0</v>
      </c>
      <c r="I65" s="39">
        <f t="shared" si="3"/>
        <v>0</v>
      </c>
    </row>
    <row r="66" ht="12.75" customHeight="1">
      <c r="A66" s="33" t="s">
        <v>138</v>
      </c>
      <c r="B66" s="34" t="s">
        <v>139</v>
      </c>
      <c r="C66" s="35"/>
      <c r="D66" s="36"/>
      <c r="E66" s="36"/>
      <c r="F66" s="36">
        <f t="shared" si="40"/>
        <v>0</v>
      </c>
      <c r="G66" s="37"/>
      <c r="H66" s="38">
        <f t="shared" si="41"/>
        <v>0</v>
      </c>
      <c r="I66" s="39">
        <f t="shared" si="3"/>
        <v>0</v>
      </c>
    </row>
    <row r="67" ht="12.75" customHeight="1">
      <c r="A67" s="32" t="s">
        <v>140</v>
      </c>
      <c r="B67" s="26" t="s">
        <v>141</v>
      </c>
      <c r="C67" s="27">
        <f t="shared" ref="C67:H67" si="42">+C68+C69+C70+C71</f>
        <v>0</v>
      </c>
      <c r="D67" s="28">
        <f t="shared" si="42"/>
        <v>0</v>
      </c>
      <c r="E67" s="28">
        <f t="shared" si="42"/>
        <v>0</v>
      </c>
      <c r="F67" s="28">
        <f t="shared" si="42"/>
        <v>0</v>
      </c>
      <c r="G67" s="29">
        <f t="shared" si="42"/>
        <v>0</v>
      </c>
      <c r="H67" s="30">
        <f t="shared" si="42"/>
        <v>0</v>
      </c>
      <c r="I67" s="31">
        <f t="shared" si="3"/>
        <v>0</v>
      </c>
    </row>
    <row r="68" ht="12.75" customHeight="1">
      <c r="A68" s="33" t="s">
        <v>142</v>
      </c>
      <c r="B68" s="34" t="s">
        <v>143</v>
      </c>
      <c r="C68" s="35"/>
      <c r="D68" s="36"/>
      <c r="E68" s="36"/>
      <c r="F68" s="36">
        <f t="shared" ref="F68:F71" si="43">+C68+D68-E68</f>
        <v>0</v>
      </c>
      <c r="G68" s="37"/>
      <c r="H68" s="38">
        <f t="shared" ref="H68:H71" si="44">+F68-G68</f>
        <v>0</v>
      </c>
      <c r="I68" s="39">
        <f t="shared" si="3"/>
        <v>0</v>
      </c>
    </row>
    <row r="69" ht="12.75" customHeight="1">
      <c r="A69" s="33" t="s">
        <v>144</v>
      </c>
      <c r="B69" s="34" t="s">
        <v>145</v>
      </c>
      <c r="C69" s="35"/>
      <c r="D69" s="36"/>
      <c r="E69" s="36"/>
      <c r="F69" s="36">
        <f t="shared" si="43"/>
        <v>0</v>
      </c>
      <c r="G69" s="37"/>
      <c r="H69" s="38">
        <f t="shared" si="44"/>
        <v>0</v>
      </c>
      <c r="I69" s="39">
        <f t="shared" si="3"/>
        <v>0</v>
      </c>
    </row>
    <row r="70" ht="12.75" customHeight="1">
      <c r="A70" s="33" t="s">
        <v>146</v>
      </c>
      <c r="B70" s="34" t="s">
        <v>147</v>
      </c>
      <c r="C70" s="35"/>
      <c r="D70" s="36"/>
      <c r="E70" s="36"/>
      <c r="F70" s="36">
        <f t="shared" si="43"/>
        <v>0</v>
      </c>
      <c r="G70" s="37"/>
      <c r="H70" s="38">
        <f t="shared" si="44"/>
        <v>0</v>
      </c>
      <c r="I70" s="39">
        <f t="shared" si="3"/>
        <v>0</v>
      </c>
    </row>
    <row r="71" ht="12.75" customHeight="1">
      <c r="A71" s="33" t="s">
        <v>148</v>
      </c>
      <c r="B71" s="34" t="s">
        <v>149</v>
      </c>
      <c r="C71" s="35"/>
      <c r="D71" s="36"/>
      <c r="E71" s="36"/>
      <c r="F71" s="36">
        <f t="shared" si="43"/>
        <v>0</v>
      </c>
      <c r="G71" s="37"/>
      <c r="H71" s="38">
        <f t="shared" si="44"/>
        <v>0</v>
      </c>
      <c r="I71" s="39">
        <f t="shared" si="3"/>
        <v>0</v>
      </c>
    </row>
    <row r="72" ht="12.75" customHeight="1">
      <c r="A72" s="32" t="s">
        <v>150</v>
      </c>
      <c r="B72" s="26" t="s">
        <v>151</v>
      </c>
      <c r="C72" s="27">
        <f t="shared" ref="C72:H72" si="45">+C73+C76+C79+C82+C83+C84</f>
        <v>0</v>
      </c>
      <c r="D72" s="28">
        <f t="shared" si="45"/>
        <v>0</v>
      </c>
      <c r="E72" s="28">
        <f t="shared" si="45"/>
        <v>0</v>
      </c>
      <c r="F72" s="28">
        <f t="shared" si="45"/>
        <v>0</v>
      </c>
      <c r="G72" s="29">
        <f t="shared" si="45"/>
        <v>0</v>
      </c>
      <c r="H72" s="30">
        <f t="shared" si="45"/>
        <v>0</v>
      </c>
      <c r="I72" s="31">
        <f t="shared" si="3"/>
        <v>0</v>
      </c>
    </row>
    <row r="73" ht="12.75" customHeight="1">
      <c r="A73" s="32" t="s">
        <v>152</v>
      </c>
      <c r="B73" s="26" t="s">
        <v>153</v>
      </c>
      <c r="C73" s="27">
        <f t="shared" ref="C73:H73" si="46">SUM(C74:C75)</f>
        <v>0</v>
      </c>
      <c r="D73" s="28">
        <f t="shared" si="46"/>
        <v>0</v>
      </c>
      <c r="E73" s="28">
        <f t="shared" si="46"/>
        <v>0</v>
      </c>
      <c r="F73" s="28">
        <f t="shared" si="46"/>
        <v>0</v>
      </c>
      <c r="G73" s="29">
        <f t="shared" si="46"/>
        <v>0</v>
      </c>
      <c r="H73" s="30">
        <f t="shared" si="46"/>
        <v>0</v>
      </c>
      <c r="I73" s="31">
        <f t="shared" si="3"/>
        <v>0</v>
      </c>
    </row>
    <row r="74" ht="12.75" customHeight="1">
      <c r="A74" s="33" t="s">
        <v>154</v>
      </c>
      <c r="B74" s="34" t="s">
        <v>155</v>
      </c>
      <c r="C74" s="35"/>
      <c r="D74" s="36"/>
      <c r="E74" s="36"/>
      <c r="F74" s="36">
        <f t="shared" ref="F74:F75" si="47">+C74+D74-E74</f>
        <v>0</v>
      </c>
      <c r="G74" s="37"/>
      <c r="H74" s="38">
        <f t="shared" ref="H74:H75" si="48">+F74-G74</f>
        <v>0</v>
      </c>
      <c r="I74" s="39">
        <f t="shared" si="3"/>
        <v>0</v>
      </c>
    </row>
    <row r="75" ht="12.75" customHeight="1">
      <c r="A75" s="33" t="s">
        <v>156</v>
      </c>
      <c r="B75" s="34" t="s">
        <v>157</v>
      </c>
      <c r="C75" s="35"/>
      <c r="D75" s="36"/>
      <c r="E75" s="36"/>
      <c r="F75" s="36">
        <f t="shared" si="47"/>
        <v>0</v>
      </c>
      <c r="G75" s="37"/>
      <c r="H75" s="38">
        <f t="shared" si="48"/>
        <v>0</v>
      </c>
      <c r="I75" s="39">
        <f t="shared" si="3"/>
        <v>0</v>
      </c>
    </row>
    <row r="76" ht="12.75" customHeight="1">
      <c r="A76" s="32" t="s">
        <v>158</v>
      </c>
      <c r="B76" s="26" t="s">
        <v>159</v>
      </c>
      <c r="C76" s="27">
        <f t="shared" ref="C76:H76" si="49">SUM(C77:C78)</f>
        <v>0</v>
      </c>
      <c r="D76" s="28">
        <f t="shared" si="49"/>
        <v>0</v>
      </c>
      <c r="E76" s="28">
        <f t="shared" si="49"/>
        <v>0</v>
      </c>
      <c r="F76" s="28">
        <f t="shared" si="49"/>
        <v>0</v>
      </c>
      <c r="G76" s="29">
        <f t="shared" si="49"/>
        <v>0</v>
      </c>
      <c r="H76" s="30">
        <f t="shared" si="49"/>
        <v>0</v>
      </c>
      <c r="I76" s="31">
        <f t="shared" si="3"/>
        <v>0</v>
      </c>
    </row>
    <row r="77" ht="12.75" customHeight="1">
      <c r="A77" s="33" t="s">
        <v>160</v>
      </c>
      <c r="B77" s="34" t="s">
        <v>161</v>
      </c>
      <c r="C77" s="35"/>
      <c r="D77" s="36"/>
      <c r="E77" s="36"/>
      <c r="F77" s="36">
        <f t="shared" ref="F77:F78" si="50">+C77+D77-E77</f>
        <v>0</v>
      </c>
      <c r="G77" s="37"/>
      <c r="H77" s="38">
        <f t="shared" ref="H77:H78" si="51">+F77-G77</f>
        <v>0</v>
      </c>
      <c r="I77" s="39">
        <f t="shared" si="3"/>
        <v>0</v>
      </c>
    </row>
    <row r="78" ht="12.75" customHeight="1">
      <c r="A78" s="33" t="s">
        <v>162</v>
      </c>
      <c r="B78" s="34" t="s">
        <v>163</v>
      </c>
      <c r="C78" s="35"/>
      <c r="D78" s="36"/>
      <c r="E78" s="36"/>
      <c r="F78" s="36">
        <f t="shared" si="50"/>
        <v>0</v>
      </c>
      <c r="G78" s="37"/>
      <c r="H78" s="38">
        <f t="shared" si="51"/>
        <v>0</v>
      </c>
      <c r="I78" s="39">
        <f t="shared" si="3"/>
        <v>0</v>
      </c>
    </row>
    <row r="79" ht="12.75" customHeight="1">
      <c r="A79" s="32" t="s">
        <v>164</v>
      </c>
      <c r="B79" s="26" t="s">
        <v>165</v>
      </c>
      <c r="C79" s="27">
        <f t="shared" ref="C79:H79" si="52">SUM(C80:C81)</f>
        <v>0</v>
      </c>
      <c r="D79" s="28">
        <f t="shared" si="52"/>
        <v>0</v>
      </c>
      <c r="E79" s="28">
        <f t="shared" si="52"/>
        <v>0</v>
      </c>
      <c r="F79" s="28">
        <f t="shared" si="52"/>
        <v>0</v>
      </c>
      <c r="G79" s="29">
        <f t="shared" si="52"/>
        <v>0</v>
      </c>
      <c r="H79" s="30">
        <f t="shared" si="52"/>
        <v>0</v>
      </c>
      <c r="I79" s="31">
        <f t="shared" si="3"/>
        <v>0</v>
      </c>
    </row>
    <row r="80" ht="12.75" customHeight="1">
      <c r="A80" s="33" t="s">
        <v>166</v>
      </c>
      <c r="B80" s="34" t="s">
        <v>167</v>
      </c>
      <c r="C80" s="35"/>
      <c r="D80" s="36"/>
      <c r="E80" s="36"/>
      <c r="F80" s="36">
        <f t="shared" ref="F80:F84" si="53">+C80+D80-E80</f>
        <v>0</v>
      </c>
      <c r="G80" s="37"/>
      <c r="H80" s="38">
        <f t="shared" ref="H80:H84" si="54">+F80-G80</f>
        <v>0</v>
      </c>
      <c r="I80" s="39">
        <f t="shared" si="3"/>
        <v>0</v>
      </c>
    </row>
    <row r="81" ht="12.75" customHeight="1">
      <c r="A81" s="33" t="s">
        <v>168</v>
      </c>
      <c r="B81" s="34" t="s">
        <v>169</v>
      </c>
      <c r="C81" s="35"/>
      <c r="D81" s="36"/>
      <c r="E81" s="36"/>
      <c r="F81" s="36">
        <f t="shared" si="53"/>
        <v>0</v>
      </c>
      <c r="G81" s="37"/>
      <c r="H81" s="38">
        <f t="shared" si="54"/>
        <v>0</v>
      </c>
      <c r="I81" s="39">
        <f t="shared" si="3"/>
        <v>0</v>
      </c>
    </row>
    <row r="82" ht="12.75" customHeight="1">
      <c r="A82" s="32" t="s">
        <v>170</v>
      </c>
      <c r="B82" s="26" t="s">
        <v>171</v>
      </c>
      <c r="C82" s="27"/>
      <c r="D82" s="28"/>
      <c r="E82" s="28"/>
      <c r="F82" s="28">
        <f t="shared" si="53"/>
        <v>0</v>
      </c>
      <c r="G82" s="29"/>
      <c r="H82" s="30">
        <f t="shared" si="54"/>
        <v>0</v>
      </c>
      <c r="I82" s="31">
        <f t="shared" si="3"/>
        <v>0</v>
      </c>
    </row>
    <row r="83" ht="12.75" customHeight="1">
      <c r="A83" s="32" t="s">
        <v>172</v>
      </c>
      <c r="B83" s="26" t="s">
        <v>173</v>
      </c>
      <c r="C83" s="27"/>
      <c r="D83" s="28"/>
      <c r="E83" s="28"/>
      <c r="F83" s="28">
        <f t="shared" si="53"/>
        <v>0</v>
      </c>
      <c r="G83" s="29"/>
      <c r="H83" s="30">
        <f t="shared" si="54"/>
        <v>0</v>
      </c>
      <c r="I83" s="31">
        <f t="shared" si="3"/>
        <v>0</v>
      </c>
    </row>
    <row r="84" ht="12.75" customHeight="1">
      <c r="A84" s="32" t="s">
        <v>174</v>
      </c>
      <c r="B84" s="26" t="s">
        <v>175</v>
      </c>
      <c r="C84" s="27"/>
      <c r="D84" s="28"/>
      <c r="E84" s="28"/>
      <c r="F84" s="28">
        <f t="shared" si="53"/>
        <v>0</v>
      </c>
      <c r="G84" s="29"/>
      <c r="H84" s="30">
        <f t="shared" si="54"/>
        <v>0</v>
      </c>
      <c r="I84" s="31">
        <f t="shared" si="3"/>
        <v>0</v>
      </c>
    </row>
    <row r="85" ht="12.75" customHeight="1">
      <c r="A85" s="32" t="s">
        <v>176</v>
      </c>
      <c r="B85" s="26" t="s">
        <v>177</v>
      </c>
      <c r="C85" s="27">
        <f t="shared" ref="C85:H85" si="55">+C86+C90+C98+C106+C113+C114</f>
        <v>0</v>
      </c>
      <c r="D85" s="28">
        <f t="shared" si="55"/>
        <v>0</v>
      </c>
      <c r="E85" s="28">
        <f t="shared" si="55"/>
        <v>0</v>
      </c>
      <c r="F85" s="28">
        <f t="shared" si="55"/>
        <v>0</v>
      </c>
      <c r="G85" s="29">
        <f t="shared" si="55"/>
        <v>0</v>
      </c>
      <c r="H85" s="30">
        <f t="shared" si="55"/>
        <v>0</v>
      </c>
      <c r="I85" s="31">
        <f t="shared" si="3"/>
        <v>0</v>
      </c>
    </row>
    <row r="86" ht="12.75" customHeight="1">
      <c r="A86" s="32" t="s">
        <v>178</v>
      </c>
      <c r="B86" s="26" t="s">
        <v>179</v>
      </c>
      <c r="C86" s="27">
        <f t="shared" ref="C86:H86" si="56">SUM(C87:C89)</f>
        <v>0</v>
      </c>
      <c r="D86" s="28">
        <f t="shared" si="56"/>
        <v>0</v>
      </c>
      <c r="E86" s="28">
        <f t="shared" si="56"/>
        <v>0</v>
      </c>
      <c r="F86" s="28">
        <f t="shared" si="56"/>
        <v>0</v>
      </c>
      <c r="G86" s="29">
        <f t="shared" si="56"/>
        <v>0</v>
      </c>
      <c r="H86" s="30">
        <f t="shared" si="56"/>
        <v>0</v>
      </c>
      <c r="I86" s="31">
        <f t="shared" si="3"/>
        <v>0</v>
      </c>
    </row>
    <row r="87" ht="12.75" customHeight="1">
      <c r="A87" s="33" t="s">
        <v>180</v>
      </c>
      <c r="B87" s="34" t="s">
        <v>181</v>
      </c>
      <c r="C87" s="35"/>
      <c r="D87" s="36"/>
      <c r="E87" s="36"/>
      <c r="F87" s="36">
        <f t="shared" ref="F87:F89" si="57">+C87+D87-E87</f>
        <v>0</v>
      </c>
      <c r="G87" s="37"/>
      <c r="H87" s="38">
        <f t="shared" ref="H87:H89" si="58">+F87-G87</f>
        <v>0</v>
      </c>
      <c r="I87" s="39">
        <f t="shared" si="3"/>
        <v>0</v>
      </c>
    </row>
    <row r="88" ht="12.75" customHeight="1">
      <c r="A88" s="33" t="s">
        <v>182</v>
      </c>
      <c r="B88" s="34" t="s">
        <v>183</v>
      </c>
      <c r="C88" s="35"/>
      <c r="D88" s="36"/>
      <c r="E88" s="36"/>
      <c r="F88" s="36">
        <f t="shared" si="57"/>
        <v>0</v>
      </c>
      <c r="G88" s="37"/>
      <c r="H88" s="38">
        <f t="shared" si="58"/>
        <v>0</v>
      </c>
      <c r="I88" s="39">
        <f t="shared" si="3"/>
        <v>0</v>
      </c>
    </row>
    <row r="89" ht="12.75" customHeight="1">
      <c r="A89" s="33" t="s">
        <v>184</v>
      </c>
      <c r="B89" s="34" t="s">
        <v>185</v>
      </c>
      <c r="C89" s="35"/>
      <c r="D89" s="36"/>
      <c r="E89" s="36"/>
      <c r="F89" s="36">
        <f t="shared" si="57"/>
        <v>0</v>
      </c>
      <c r="G89" s="37"/>
      <c r="H89" s="38">
        <f t="shared" si="58"/>
        <v>0</v>
      </c>
      <c r="I89" s="39">
        <f t="shared" si="3"/>
        <v>0</v>
      </c>
    </row>
    <row r="90" ht="12.75" customHeight="1">
      <c r="A90" s="32" t="s">
        <v>186</v>
      </c>
      <c r="B90" s="26" t="s">
        <v>187</v>
      </c>
      <c r="C90" s="27">
        <f t="shared" ref="C90:H90" si="59">SUM(C91:C97)</f>
        <v>0</v>
      </c>
      <c r="D90" s="28">
        <f t="shared" si="59"/>
        <v>0</v>
      </c>
      <c r="E90" s="28">
        <f t="shared" si="59"/>
        <v>0</v>
      </c>
      <c r="F90" s="28">
        <f t="shared" si="59"/>
        <v>0</v>
      </c>
      <c r="G90" s="29">
        <f t="shared" si="59"/>
        <v>0</v>
      </c>
      <c r="H90" s="30">
        <f t="shared" si="59"/>
        <v>0</v>
      </c>
      <c r="I90" s="31">
        <f t="shared" si="3"/>
        <v>0</v>
      </c>
    </row>
    <row r="91" ht="12.75" customHeight="1">
      <c r="A91" s="33" t="s">
        <v>188</v>
      </c>
      <c r="B91" s="34" t="s">
        <v>189</v>
      </c>
      <c r="C91" s="35"/>
      <c r="D91" s="36"/>
      <c r="E91" s="36"/>
      <c r="F91" s="36">
        <f t="shared" ref="F91:F97" si="60">+C91+D91-E91</f>
        <v>0</v>
      </c>
      <c r="G91" s="37"/>
      <c r="H91" s="38">
        <f t="shared" ref="H91:H97" si="61">+F91-G91</f>
        <v>0</v>
      </c>
      <c r="I91" s="39">
        <f t="shared" si="3"/>
        <v>0</v>
      </c>
    </row>
    <row r="92" ht="12.75" customHeight="1">
      <c r="A92" s="33" t="s">
        <v>190</v>
      </c>
      <c r="B92" s="34" t="s">
        <v>191</v>
      </c>
      <c r="C92" s="35"/>
      <c r="D92" s="36"/>
      <c r="E92" s="36"/>
      <c r="F92" s="36">
        <f t="shared" si="60"/>
        <v>0</v>
      </c>
      <c r="G92" s="37"/>
      <c r="H92" s="38">
        <f t="shared" si="61"/>
        <v>0</v>
      </c>
      <c r="I92" s="39">
        <f t="shared" si="3"/>
        <v>0</v>
      </c>
    </row>
    <row r="93" ht="12.75" customHeight="1">
      <c r="A93" s="33" t="s">
        <v>192</v>
      </c>
      <c r="B93" s="34" t="s">
        <v>193</v>
      </c>
      <c r="C93" s="35"/>
      <c r="D93" s="36"/>
      <c r="E93" s="36"/>
      <c r="F93" s="36">
        <f t="shared" si="60"/>
        <v>0</v>
      </c>
      <c r="G93" s="37"/>
      <c r="H93" s="38">
        <f t="shared" si="61"/>
        <v>0</v>
      </c>
      <c r="I93" s="39">
        <f t="shared" si="3"/>
        <v>0</v>
      </c>
    </row>
    <row r="94" ht="12.75" customHeight="1">
      <c r="A94" s="33" t="s">
        <v>194</v>
      </c>
      <c r="B94" s="34" t="s">
        <v>195</v>
      </c>
      <c r="C94" s="35"/>
      <c r="D94" s="36"/>
      <c r="E94" s="36"/>
      <c r="F94" s="36">
        <f t="shared" si="60"/>
        <v>0</v>
      </c>
      <c r="G94" s="37"/>
      <c r="H94" s="38">
        <f t="shared" si="61"/>
        <v>0</v>
      </c>
      <c r="I94" s="39">
        <f t="shared" si="3"/>
        <v>0</v>
      </c>
    </row>
    <row r="95" ht="12.75" customHeight="1">
      <c r="A95" s="33" t="s">
        <v>196</v>
      </c>
      <c r="B95" s="34" t="s">
        <v>197</v>
      </c>
      <c r="C95" s="35"/>
      <c r="D95" s="36"/>
      <c r="E95" s="36"/>
      <c r="F95" s="36">
        <f t="shared" si="60"/>
        <v>0</v>
      </c>
      <c r="G95" s="37"/>
      <c r="H95" s="38">
        <f t="shared" si="61"/>
        <v>0</v>
      </c>
      <c r="I95" s="39">
        <f t="shared" si="3"/>
        <v>0</v>
      </c>
    </row>
    <row r="96" ht="12.75" customHeight="1">
      <c r="A96" s="33" t="s">
        <v>198</v>
      </c>
      <c r="B96" s="34" t="s">
        <v>199</v>
      </c>
      <c r="C96" s="35"/>
      <c r="D96" s="36"/>
      <c r="E96" s="36"/>
      <c r="F96" s="36">
        <f t="shared" si="60"/>
        <v>0</v>
      </c>
      <c r="G96" s="37"/>
      <c r="H96" s="38">
        <f t="shared" si="61"/>
        <v>0</v>
      </c>
      <c r="I96" s="39">
        <f t="shared" si="3"/>
        <v>0</v>
      </c>
    </row>
    <row r="97" ht="12.75" customHeight="1">
      <c r="A97" s="33" t="s">
        <v>200</v>
      </c>
      <c r="B97" s="34" t="s">
        <v>201</v>
      </c>
      <c r="C97" s="35"/>
      <c r="D97" s="36"/>
      <c r="E97" s="36"/>
      <c r="F97" s="36">
        <f t="shared" si="60"/>
        <v>0</v>
      </c>
      <c r="G97" s="37"/>
      <c r="H97" s="38">
        <f t="shared" si="61"/>
        <v>0</v>
      </c>
      <c r="I97" s="39">
        <f t="shared" si="3"/>
        <v>0</v>
      </c>
    </row>
    <row r="98" ht="12.75" customHeight="1">
      <c r="A98" s="32" t="s">
        <v>202</v>
      </c>
      <c r="B98" s="26" t="s">
        <v>203</v>
      </c>
      <c r="C98" s="27">
        <f t="shared" ref="C98:H98" si="62">SUM(C99:C105)</f>
        <v>0</v>
      </c>
      <c r="D98" s="28">
        <f t="shared" si="62"/>
        <v>0</v>
      </c>
      <c r="E98" s="28">
        <f t="shared" si="62"/>
        <v>0</v>
      </c>
      <c r="F98" s="28">
        <f t="shared" si="62"/>
        <v>0</v>
      </c>
      <c r="G98" s="29">
        <f t="shared" si="62"/>
        <v>0</v>
      </c>
      <c r="H98" s="30">
        <f t="shared" si="62"/>
        <v>0</v>
      </c>
      <c r="I98" s="31">
        <f t="shared" si="3"/>
        <v>0</v>
      </c>
    </row>
    <row r="99" ht="12.75" customHeight="1">
      <c r="A99" s="33" t="s">
        <v>204</v>
      </c>
      <c r="B99" s="34" t="s">
        <v>205</v>
      </c>
      <c r="C99" s="35"/>
      <c r="D99" s="36"/>
      <c r="E99" s="36"/>
      <c r="F99" s="36">
        <f t="shared" ref="F99:F105" si="63">+C99+D99-E99</f>
        <v>0</v>
      </c>
      <c r="G99" s="37"/>
      <c r="H99" s="38">
        <f t="shared" ref="H99:H105" si="64">+F99-G99</f>
        <v>0</v>
      </c>
      <c r="I99" s="39">
        <f t="shared" si="3"/>
        <v>0</v>
      </c>
    </row>
    <row r="100" ht="12.75" customHeight="1">
      <c r="A100" s="33" t="s">
        <v>206</v>
      </c>
      <c r="B100" s="34" t="s">
        <v>207</v>
      </c>
      <c r="C100" s="35"/>
      <c r="D100" s="36"/>
      <c r="E100" s="36"/>
      <c r="F100" s="36">
        <f t="shared" si="63"/>
        <v>0</v>
      </c>
      <c r="G100" s="37"/>
      <c r="H100" s="38">
        <f t="shared" si="64"/>
        <v>0</v>
      </c>
      <c r="I100" s="39">
        <f t="shared" si="3"/>
        <v>0</v>
      </c>
    </row>
    <row r="101" ht="12.75" customHeight="1">
      <c r="A101" s="33" t="s">
        <v>208</v>
      </c>
      <c r="B101" s="34" t="s">
        <v>209</v>
      </c>
      <c r="C101" s="35"/>
      <c r="D101" s="36"/>
      <c r="E101" s="36"/>
      <c r="F101" s="36">
        <f t="shared" si="63"/>
        <v>0</v>
      </c>
      <c r="G101" s="37"/>
      <c r="H101" s="38">
        <f t="shared" si="64"/>
        <v>0</v>
      </c>
      <c r="I101" s="39">
        <f t="shared" si="3"/>
        <v>0</v>
      </c>
    </row>
    <row r="102" ht="12.75" customHeight="1">
      <c r="A102" s="33" t="s">
        <v>210</v>
      </c>
      <c r="B102" s="34" t="s">
        <v>211</v>
      </c>
      <c r="C102" s="35"/>
      <c r="D102" s="36"/>
      <c r="E102" s="36"/>
      <c r="F102" s="36">
        <f t="shared" si="63"/>
        <v>0</v>
      </c>
      <c r="G102" s="37"/>
      <c r="H102" s="38">
        <f t="shared" si="64"/>
        <v>0</v>
      </c>
      <c r="I102" s="39">
        <f t="shared" si="3"/>
        <v>0</v>
      </c>
    </row>
    <row r="103" ht="12.75" customHeight="1">
      <c r="A103" s="33" t="s">
        <v>212</v>
      </c>
      <c r="B103" s="34" t="s">
        <v>213</v>
      </c>
      <c r="C103" s="35"/>
      <c r="D103" s="36"/>
      <c r="E103" s="36"/>
      <c r="F103" s="36">
        <f t="shared" si="63"/>
        <v>0</v>
      </c>
      <c r="G103" s="37"/>
      <c r="H103" s="38">
        <f t="shared" si="64"/>
        <v>0</v>
      </c>
      <c r="I103" s="39">
        <f t="shared" si="3"/>
        <v>0</v>
      </c>
    </row>
    <row r="104" ht="12.75" customHeight="1">
      <c r="A104" s="33" t="s">
        <v>214</v>
      </c>
      <c r="B104" s="34" t="s">
        <v>215</v>
      </c>
      <c r="C104" s="35"/>
      <c r="D104" s="36"/>
      <c r="E104" s="36"/>
      <c r="F104" s="36">
        <f t="shared" si="63"/>
        <v>0</v>
      </c>
      <c r="G104" s="37"/>
      <c r="H104" s="38">
        <f t="shared" si="64"/>
        <v>0</v>
      </c>
      <c r="I104" s="39">
        <f t="shared" si="3"/>
        <v>0</v>
      </c>
    </row>
    <row r="105" ht="12.75" customHeight="1">
      <c r="A105" s="33" t="s">
        <v>216</v>
      </c>
      <c r="B105" s="34" t="s">
        <v>217</v>
      </c>
      <c r="C105" s="35"/>
      <c r="D105" s="36"/>
      <c r="E105" s="36"/>
      <c r="F105" s="36">
        <f t="shared" si="63"/>
        <v>0</v>
      </c>
      <c r="G105" s="37"/>
      <c r="H105" s="38">
        <f t="shared" si="64"/>
        <v>0</v>
      </c>
      <c r="I105" s="39">
        <f t="shared" si="3"/>
        <v>0</v>
      </c>
    </row>
    <row r="106" ht="12.75" customHeight="1">
      <c r="A106" s="32" t="s">
        <v>218</v>
      </c>
      <c r="B106" s="26" t="s">
        <v>219</v>
      </c>
      <c r="C106" s="27">
        <f t="shared" ref="C106:H106" si="65">SUM(C107:C112)</f>
        <v>0</v>
      </c>
      <c r="D106" s="28">
        <f t="shared" si="65"/>
        <v>0</v>
      </c>
      <c r="E106" s="28">
        <f t="shared" si="65"/>
        <v>0</v>
      </c>
      <c r="F106" s="28">
        <f t="shared" si="65"/>
        <v>0</v>
      </c>
      <c r="G106" s="29">
        <f t="shared" si="65"/>
        <v>0</v>
      </c>
      <c r="H106" s="30">
        <f t="shared" si="65"/>
        <v>0</v>
      </c>
      <c r="I106" s="31">
        <f t="shared" si="3"/>
        <v>0</v>
      </c>
    </row>
    <row r="107" ht="12.75" customHeight="1">
      <c r="A107" s="33" t="s">
        <v>220</v>
      </c>
      <c r="B107" s="34" t="s">
        <v>221</v>
      </c>
      <c r="C107" s="35"/>
      <c r="D107" s="36"/>
      <c r="E107" s="36"/>
      <c r="F107" s="36">
        <f t="shared" ref="F107:F113" si="66">+C107+D107-E107</f>
        <v>0</v>
      </c>
      <c r="G107" s="37"/>
      <c r="H107" s="38">
        <f t="shared" ref="H107:H113" si="67">+F107-G107</f>
        <v>0</v>
      </c>
      <c r="I107" s="39">
        <f t="shared" si="3"/>
        <v>0</v>
      </c>
    </row>
    <row r="108" ht="12.75" customHeight="1">
      <c r="A108" s="33" t="s">
        <v>222</v>
      </c>
      <c r="B108" s="34" t="s">
        <v>223</v>
      </c>
      <c r="C108" s="35"/>
      <c r="D108" s="36"/>
      <c r="E108" s="36"/>
      <c r="F108" s="36">
        <f t="shared" si="66"/>
        <v>0</v>
      </c>
      <c r="G108" s="37"/>
      <c r="H108" s="38">
        <f t="shared" si="67"/>
        <v>0</v>
      </c>
      <c r="I108" s="39">
        <f t="shared" si="3"/>
        <v>0</v>
      </c>
    </row>
    <row r="109" ht="12.75" customHeight="1">
      <c r="A109" s="33" t="s">
        <v>224</v>
      </c>
      <c r="B109" s="34" t="s">
        <v>225</v>
      </c>
      <c r="C109" s="35"/>
      <c r="D109" s="36"/>
      <c r="E109" s="36"/>
      <c r="F109" s="36">
        <f t="shared" si="66"/>
        <v>0</v>
      </c>
      <c r="G109" s="37"/>
      <c r="H109" s="38">
        <f t="shared" si="67"/>
        <v>0</v>
      </c>
      <c r="I109" s="39">
        <f t="shared" si="3"/>
        <v>0</v>
      </c>
    </row>
    <row r="110" ht="12.75" customHeight="1">
      <c r="A110" s="33" t="s">
        <v>226</v>
      </c>
      <c r="B110" s="34" t="s">
        <v>227</v>
      </c>
      <c r="C110" s="35"/>
      <c r="D110" s="36"/>
      <c r="E110" s="36"/>
      <c r="F110" s="36">
        <f t="shared" si="66"/>
        <v>0</v>
      </c>
      <c r="G110" s="37"/>
      <c r="H110" s="38">
        <f t="shared" si="67"/>
        <v>0</v>
      </c>
      <c r="I110" s="39">
        <f t="shared" si="3"/>
        <v>0</v>
      </c>
    </row>
    <row r="111" ht="12.75" customHeight="1">
      <c r="A111" s="33" t="s">
        <v>228</v>
      </c>
      <c r="B111" s="34" t="s">
        <v>229</v>
      </c>
      <c r="C111" s="35"/>
      <c r="D111" s="36"/>
      <c r="E111" s="36"/>
      <c r="F111" s="36">
        <f t="shared" si="66"/>
        <v>0</v>
      </c>
      <c r="G111" s="37"/>
      <c r="H111" s="38">
        <f t="shared" si="67"/>
        <v>0</v>
      </c>
      <c r="I111" s="39">
        <f t="shared" si="3"/>
        <v>0</v>
      </c>
    </row>
    <row r="112" ht="12.75" customHeight="1">
      <c r="A112" s="33" t="s">
        <v>230</v>
      </c>
      <c r="B112" s="34" t="s">
        <v>231</v>
      </c>
      <c r="C112" s="35"/>
      <c r="D112" s="36"/>
      <c r="E112" s="36"/>
      <c r="F112" s="36">
        <f t="shared" si="66"/>
        <v>0</v>
      </c>
      <c r="G112" s="37"/>
      <c r="H112" s="38">
        <f t="shared" si="67"/>
        <v>0</v>
      </c>
      <c r="I112" s="39">
        <f t="shared" si="3"/>
        <v>0</v>
      </c>
    </row>
    <row r="113" ht="12.75" customHeight="1">
      <c r="A113" s="32" t="s">
        <v>232</v>
      </c>
      <c r="B113" s="26" t="s">
        <v>233</v>
      </c>
      <c r="C113" s="27"/>
      <c r="D113" s="28"/>
      <c r="E113" s="28"/>
      <c r="F113" s="28">
        <f t="shared" si="66"/>
        <v>0</v>
      </c>
      <c r="G113" s="29"/>
      <c r="H113" s="30">
        <f t="shared" si="67"/>
        <v>0</v>
      </c>
      <c r="I113" s="31">
        <f t="shared" si="3"/>
        <v>0</v>
      </c>
    </row>
    <row r="114" ht="12.75" customHeight="1">
      <c r="A114" s="32" t="s">
        <v>234</v>
      </c>
      <c r="B114" s="26" t="s">
        <v>235</v>
      </c>
      <c r="C114" s="27">
        <f t="shared" ref="C114:H114" si="68">SUM(C115:C116)</f>
        <v>0</v>
      </c>
      <c r="D114" s="28">
        <f t="shared" si="68"/>
        <v>0</v>
      </c>
      <c r="E114" s="28">
        <f t="shared" si="68"/>
        <v>0</v>
      </c>
      <c r="F114" s="28">
        <f t="shared" si="68"/>
        <v>0</v>
      </c>
      <c r="G114" s="29">
        <f t="shared" si="68"/>
        <v>0</v>
      </c>
      <c r="H114" s="30">
        <f t="shared" si="68"/>
        <v>0</v>
      </c>
      <c r="I114" s="31">
        <f t="shared" si="3"/>
        <v>0</v>
      </c>
    </row>
    <row r="115" ht="12.75" customHeight="1">
      <c r="A115" s="33" t="s">
        <v>236</v>
      </c>
      <c r="B115" s="34" t="s">
        <v>237</v>
      </c>
      <c r="C115" s="35"/>
      <c r="D115" s="36"/>
      <c r="E115" s="36"/>
      <c r="F115" s="36">
        <f t="shared" ref="F115:F116" si="69">+C115+D115-E115</f>
        <v>0</v>
      </c>
      <c r="G115" s="37"/>
      <c r="H115" s="38">
        <f t="shared" ref="H115:H116" si="70">+F115-G115</f>
        <v>0</v>
      </c>
      <c r="I115" s="39">
        <f t="shared" si="3"/>
        <v>0</v>
      </c>
    </row>
    <row r="116" ht="12.75" customHeight="1">
      <c r="A116" s="33" t="s">
        <v>238</v>
      </c>
      <c r="B116" s="34" t="s">
        <v>239</v>
      </c>
      <c r="C116" s="35"/>
      <c r="D116" s="36"/>
      <c r="E116" s="36"/>
      <c r="F116" s="36">
        <f t="shared" si="69"/>
        <v>0</v>
      </c>
      <c r="G116" s="37"/>
      <c r="H116" s="38">
        <f t="shared" si="70"/>
        <v>0</v>
      </c>
      <c r="I116" s="39">
        <f t="shared" si="3"/>
        <v>0</v>
      </c>
    </row>
    <row r="117" ht="12.75" customHeight="1">
      <c r="A117" s="32" t="s">
        <v>240</v>
      </c>
      <c r="B117" s="26" t="s">
        <v>241</v>
      </c>
      <c r="C117" s="27">
        <f t="shared" ref="C117:H117" si="71">+C118+C124</f>
        <v>0</v>
      </c>
      <c r="D117" s="28">
        <f t="shared" si="71"/>
        <v>0</v>
      </c>
      <c r="E117" s="28">
        <f t="shared" si="71"/>
        <v>0</v>
      </c>
      <c r="F117" s="28">
        <f t="shared" si="71"/>
        <v>0</v>
      </c>
      <c r="G117" s="29">
        <f t="shared" si="71"/>
        <v>0</v>
      </c>
      <c r="H117" s="30">
        <f t="shared" si="71"/>
        <v>0</v>
      </c>
      <c r="I117" s="31">
        <f t="shared" si="3"/>
        <v>0</v>
      </c>
    </row>
    <row r="118" ht="12.75" customHeight="1">
      <c r="A118" s="32" t="s">
        <v>242</v>
      </c>
      <c r="B118" s="26" t="s">
        <v>243</v>
      </c>
      <c r="C118" s="27">
        <f t="shared" ref="C118:H118" si="72">SUM(C119:C123)</f>
        <v>0</v>
      </c>
      <c r="D118" s="28">
        <f t="shared" si="72"/>
        <v>0</v>
      </c>
      <c r="E118" s="28">
        <f t="shared" si="72"/>
        <v>0</v>
      </c>
      <c r="F118" s="28">
        <f t="shared" si="72"/>
        <v>0</v>
      </c>
      <c r="G118" s="29">
        <f t="shared" si="72"/>
        <v>0</v>
      </c>
      <c r="H118" s="30">
        <f t="shared" si="72"/>
        <v>0</v>
      </c>
      <c r="I118" s="31">
        <f t="shared" si="3"/>
        <v>0</v>
      </c>
    </row>
    <row r="119" ht="12.75" customHeight="1">
      <c r="A119" s="33" t="s">
        <v>244</v>
      </c>
      <c r="B119" s="34" t="s">
        <v>245</v>
      </c>
      <c r="C119" s="35"/>
      <c r="D119" s="36"/>
      <c r="E119" s="36"/>
      <c r="F119" s="36">
        <f t="shared" ref="F119:F123" si="73">+C119+D119-E119</f>
        <v>0</v>
      </c>
      <c r="G119" s="37"/>
      <c r="H119" s="38">
        <f t="shared" ref="H119:H123" si="74">+F119-G119</f>
        <v>0</v>
      </c>
      <c r="I119" s="39">
        <f t="shared" si="3"/>
        <v>0</v>
      </c>
    </row>
    <row r="120" ht="12.75" customHeight="1">
      <c r="A120" s="33" t="s">
        <v>246</v>
      </c>
      <c r="B120" s="34" t="s">
        <v>247</v>
      </c>
      <c r="C120" s="35"/>
      <c r="D120" s="36"/>
      <c r="E120" s="36"/>
      <c r="F120" s="36">
        <f t="shared" si="73"/>
        <v>0</v>
      </c>
      <c r="G120" s="37"/>
      <c r="H120" s="38">
        <f t="shared" si="74"/>
        <v>0</v>
      </c>
      <c r="I120" s="39">
        <f t="shared" si="3"/>
        <v>0</v>
      </c>
    </row>
    <row r="121" ht="12.75" customHeight="1">
      <c r="A121" s="33" t="s">
        <v>248</v>
      </c>
      <c r="B121" s="34" t="s">
        <v>249</v>
      </c>
      <c r="C121" s="35"/>
      <c r="D121" s="36"/>
      <c r="E121" s="36"/>
      <c r="F121" s="36">
        <f t="shared" si="73"/>
        <v>0</v>
      </c>
      <c r="G121" s="37"/>
      <c r="H121" s="38">
        <f t="shared" si="74"/>
        <v>0</v>
      </c>
      <c r="I121" s="39">
        <f t="shared" si="3"/>
        <v>0</v>
      </c>
    </row>
    <row r="122" ht="12.75" customHeight="1">
      <c r="A122" s="33" t="s">
        <v>250</v>
      </c>
      <c r="B122" s="34" t="s">
        <v>251</v>
      </c>
      <c r="C122" s="35"/>
      <c r="D122" s="36"/>
      <c r="E122" s="36"/>
      <c r="F122" s="36">
        <f t="shared" si="73"/>
        <v>0</v>
      </c>
      <c r="G122" s="37"/>
      <c r="H122" s="38">
        <f t="shared" si="74"/>
        <v>0</v>
      </c>
      <c r="I122" s="39">
        <f t="shared" si="3"/>
        <v>0</v>
      </c>
    </row>
    <row r="123" ht="12.75" customHeight="1">
      <c r="A123" s="33" t="s">
        <v>252</v>
      </c>
      <c r="B123" s="34" t="s">
        <v>253</v>
      </c>
      <c r="C123" s="35"/>
      <c r="D123" s="36"/>
      <c r="E123" s="36"/>
      <c r="F123" s="36">
        <f t="shared" si="73"/>
        <v>0</v>
      </c>
      <c r="G123" s="37"/>
      <c r="H123" s="38">
        <f t="shared" si="74"/>
        <v>0</v>
      </c>
      <c r="I123" s="39">
        <f t="shared" si="3"/>
        <v>0</v>
      </c>
    </row>
    <row r="124" ht="12.75" customHeight="1">
      <c r="A124" s="32" t="s">
        <v>254</v>
      </c>
      <c r="B124" s="26" t="s">
        <v>255</v>
      </c>
      <c r="C124" s="27">
        <f t="shared" ref="C124:H124" si="75">+C125+C126</f>
        <v>0</v>
      </c>
      <c r="D124" s="28">
        <f t="shared" si="75"/>
        <v>0</v>
      </c>
      <c r="E124" s="28">
        <f t="shared" si="75"/>
        <v>0</v>
      </c>
      <c r="F124" s="28">
        <f t="shared" si="75"/>
        <v>0</v>
      </c>
      <c r="G124" s="29">
        <f t="shared" si="75"/>
        <v>0</v>
      </c>
      <c r="H124" s="30">
        <f t="shared" si="75"/>
        <v>0</v>
      </c>
      <c r="I124" s="31">
        <f t="shared" si="3"/>
        <v>0</v>
      </c>
    </row>
    <row r="125" ht="12.75" customHeight="1">
      <c r="A125" s="33" t="s">
        <v>256</v>
      </c>
      <c r="B125" s="34" t="s">
        <v>257</v>
      </c>
      <c r="C125" s="35"/>
      <c r="D125" s="36"/>
      <c r="E125" s="36"/>
      <c r="F125" s="36">
        <f t="shared" ref="F125:F126" si="76">+C125+D125-E125</f>
        <v>0</v>
      </c>
      <c r="G125" s="37"/>
      <c r="H125" s="38">
        <f t="shared" ref="H125:H126" si="77">+F125-G125</f>
        <v>0</v>
      </c>
      <c r="I125" s="39">
        <f t="shared" si="3"/>
        <v>0</v>
      </c>
    </row>
    <row r="126" ht="12.75" customHeight="1">
      <c r="A126" s="33" t="s">
        <v>258</v>
      </c>
      <c r="B126" s="34" t="s">
        <v>259</v>
      </c>
      <c r="C126" s="35"/>
      <c r="D126" s="36"/>
      <c r="E126" s="36"/>
      <c r="F126" s="36">
        <f t="shared" si="76"/>
        <v>0</v>
      </c>
      <c r="G126" s="37"/>
      <c r="H126" s="38">
        <f t="shared" si="77"/>
        <v>0</v>
      </c>
      <c r="I126" s="39">
        <f t="shared" si="3"/>
        <v>0</v>
      </c>
    </row>
    <row r="127" ht="12.75" customHeight="1">
      <c r="A127" s="32" t="s">
        <v>260</v>
      </c>
      <c r="B127" s="26" t="s">
        <v>261</v>
      </c>
      <c r="C127" s="27">
        <f t="shared" ref="C127:H127" si="78">+C128+C132+C140+C148+C155+C156</f>
        <v>0</v>
      </c>
      <c r="D127" s="28">
        <f t="shared" si="78"/>
        <v>0</v>
      </c>
      <c r="E127" s="28">
        <f t="shared" si="78"/>
        <v>0</v>
      </c>
      <c r="F127" s="28">
        <f t="shared" si="78"/>
        <v>0</v>
      </c>
      <c r="G127" s="29">
        <f t="shared" si="78"/>
        <v>0</v>
      </c>
      <c r="H127" s="30">
        <f t="shared" si="78"/>
        <v>0</v>
      </c>
      <c r="I127" s="31">
        <f t="shared" si="3"/>
        <v>0</v>
      </c>
    </row>
    <row r="128" ht="12.75" customHeight="1">
      <c r="A128" s="32" t="s">
        <v>262</v>
      </c>
      <c r="B128" s="26" t="s">
        <v>179</v>
      </c>
      <c r="C128" s="27">
        <f t="shared" ref="C128:H128" si="79">SUM(C129:C131)</f>
        <v>0</v>
      </c>
      <c r="D128" s="28">
        <f t="shared" si="79"/>
        <v>0</v>
      </c>
      <c r="E128" s="28">
        <f t="shared" si="79"/>
        <v>0</v>
      </c>
      <c r="F128" s="28">
        <f t="shared" si="79"/>
        <v>0</v>
      </c>
      <c r="G128" s="29">
        <f t="shared" si="79"/>
        <v>0</v>
      </c>
      <c r="H128" s="30">
        <f t="shared" si="79"/>
        <v>0</v>
      </c>
      <c r="I128" s="31">
        <f t="shared" si="3"/>
        <v>0</v>
      </c>
    </row>
    <row r="129" ht="12.75" customHeight="1">
      <c r="A129" s="33" t="s">
        <v>263</v>
      </c>
      <c r="B129" s="34" t="s">
        <v>181</v>
      </c>
      <c r="C129" s="35"/>
      <c r="D129" s="36"/>
      <c r="E129" s="36"/>
      <c r="F129" s="36">
        <f t="shared" ref="F129:F131" si="80">+C129+D129-E129</f>
        <v>0</v>
      </c>
      <c r="G129" s="37"/>
      <c r="H129" s="38">
        <f t="shared" ref="H129:H131" si="81">+F129-G129</f>
        <v>0</v>
      </c>
      <c r="I129" s="39">
        <f t="shared" si="3"/>
        <v>0</v>
      </c>
    </row>
    <row r="130" ht="12.75" customHeight="1">
      <c r="A130" s="33" t="s">
        <v>264</v>
      </c>
      <c r="B130" s="34" t="s">
        <v>183</v>
      </c>
      <c r="C130" s="35"/>
      <c r="D130" s="36"/>
      <c r="E130" s="36"/>
      <c r="F130" s="36">
        <f t="shared" si="80"/>
        <v>0</v>
      </c>
      <c r="G130" s="37"/>
      <c r="H130" s="38">
        <f t="shared" si="81"/>
        <v>0</v>
      </c>
      <c r="I130" s="39">
        <f t="shared" si="3"/>
        <v>0</v>
      </c>
    </row>
    <row r="131" ht="12.75" customHeight="1">
      <c r="A131" s="33" t="s">
        <v>265</v>
      </c>
      <c r="B131" s="34" t="s">
        <v>185</v>
      </c>
      <c r="C131" s="35"/>
      <c r="D131" s="36"/>
      <c r="E131" s="36"/>
      <c r="F131" s="36">
        <f t="shared" si="80"/>
        <v>0</v>
      </c>
      <c r="G131" s="37"/>
      <c r="H131" s="38">
        <f t="shared" si="81"/>
        <v>0</v>
      </c>
      <c r="I131" s="39">
        <f t="shared" si="3"/>
        <v>0</v>
      </c>
    </row>
    <row r="132" ht="12.75" customHeight="1">
      <c r="A132" s="32" t="s">
        <v>266</v>
      </c>
      <c r="B132" s="26" t="s">
        <v>187</v>
      </c>
      <c r="C132" s="27">
        <f t="shared" ref="C132:H132" si="82">SUM(C133:C139)</f>
        <v>0</v>
      </c>
      <c r="D132" s="28">
        <f t="shared" si="82"/>
        <v>0</v>
      </c>
      <c r="E132" s="28">
        <f t="shared" si="82"/>
        <v>0</v>
      </c>
      <c r="F132" s="28">
        <f t="shared" si="82"/>
        <v>0</v>
      </c>
      <c r="G132" s="29">
        <f t="shared" si="82"/>
        <v>0</v>
      </c>
      <c r="H132" s="30">
        <f t="shared" si="82"/>
        <v>0</v>
      </c>
      <c r="I132" s="31">
        <f t="shared" si="3"/>
        <v>0</v>
      </c>
    </row>
    <row r="133" ht="12.75" customHeight="1">
      <c r="A133" s="33" t="s">
        <v>267</v>
      </c>
      <c r="B133" s="34" t="s">
        <v>189</v>
      </c>
      <c r="C133" s="35"/>
      <c r="D133" s="36"/>
      <c r="E133" s="36"/>
      <c r="F133" s="36">
        <f t="shared" ref="F133:F139" si="83">+C133+D133-E133</f>
        <v>0</v>
      </c>
      <c r="G133" s="37"/>
      <c r="H133" s="38">
        <f t="shared" ref="H133:H139" si="84">+F133-G133</f>
        <v>0</v>
      </c>
      <c r="I133" s="39">
        <f t="shared" si="3"/>
        <v>0</v>
      </c>
    </row>
    <row r="134" ht="12.75" customHeight="1">
      <c r="A134" s="33" t="s">
        <v>268</v>
      </c>
      <c r="B134" s="34" t="s">
        <v>191</v>
      </c>
      <c r="C134" s="35"/>
      <c r="D134" s="36"/>
      <c r="E134" s="36"/>
      <c r="F134" s="36">
        <f t="shared" si="83"/>
        <v>0</v>
      </c>
      <c r="G134" s="37"/>
      <c r="H134" s="38">
        <f t="shared" si="84"/>
        <v>0</v>
      </c>
      <c r="I134" s="39">
        <f t="shared" si="3"/>
        <v>0</v>
      </c>
    </row>
    <row r="135" ht="12.75" customHeight="1">
      <c r="A135" s="33" t="s">
        <v>269</v>
      </c>
      <c r="B135" s="34" t="s">
        <v>193</v>
      </c>
      <c r="C135" s="35"/>
      <c r="D135" s="36"/>
      <c r="E135" s="36"/>
      <c r="F135" s="36">
        <f t="shared" si="83"/>
        <v>0</v>
      </c>
      <c r="G135" s="37"/>
      <c r="H135" s="38">
        <f t="shared" si="84"/>
        <v>0</v>
      </c>
      <c r="I135" s="39">
        <f t="shared" si="3"/>
        <v>0</v>
      </c>
    </row>
    <row r="136" ht="12.75" customHeight="1">
      <c r="A136" s="33" t="s">
        <v>270</v>
      </c>
      <c r="B136" s="34" t="s">
        <v>195</v>
      </c>
      <c r="C136" s="35"/>
      <c r="D136" s="36"/>
      <c r="E136" s="36"/>
      <c r="F136" s="36">
        <f t="shared" si="83"/>
        <v>0</v>
      </c>
      <c r="G136" s="37"/>
      <c r="H136" s="38">
        <f t="shared" si="84"/>
        <v>0</v>
      </c>
      <c r="I136" s="39">
        <f t="shared" si="3"/>
        <v>0</v>
      </c>
    </row>
    <row r="137" ht="12.75" customHeight="1">
      <c r="A137" s="33" t="s">
        <v>271</v>
      </c>
      <c r="B137" s="34" t="s">
        <v>197</v>
      </c>
      <c r="C137" s="35"/>
      <c r="D137" s="36"/>
      <c r="E137" s="36"/>
      <c r="F137" s="36">
        <f t="shared" si="83"/>
        <v>0</v>
      </c>
      <c r="G137" s="37"/>
      <c r="H137" s="38">
        <f t="shared" si="84"/>
        <v>0</v>
      </c>
      <c r="I137" s="39">
        <f t="shared" si="3"/>
        <v>0</v>
      </c>
    </row>
    <row r="138" ht="12.75" customHeight="1">
      <c r="A138" s="33" t="s">
        <v>272</v>
      </c>
      <c r="B138" s="34" t="s">
        <v>199</v>
      </c>
      <c r="C138" s="35"/>
      <c r="D138" s="36"/>
      <c r="E138" s="36"/>
      <c r="F138" s="36">
        <f t="shared" si="83"/>
        <v>0</v>
      </c>
      <c r="G138" s="37"/>
      <c r="H138" s="38">
        <f t="shared" si="84"/>
        <v>0</v>
      </c>
      <c r="I138" s="39">
        <f t="shared" si="3"/>
        <v>0</v>
      </c>
    </row>
    <row r="139" ht="12.75" customHeight="1">
      <c r="A139" s="33" t="s">
        <v>273</v>
      </c>
      <c r="B139" s="34" t="s">
        <v>201</v>
      </c>
      <c r="C139" s="35"/>
      <c r="D139" s="36"/>
      <c r="E139" s="36"/>
      <c r="F139" s="36">
        <f t="shared" si="83"/>
        <v>0</v>
      </c>
      <c r="G139" s="37"/>
      <c r="H139" s="38">
        <f t="shared" si="84"/>
        <v>0</v>
      </c>
      <c r="I139" s="39">
        <f t="shared" si="3"/>
        <v>0</v>
      </c>
    </row>
    <row r="140" ht="12.75" customHeight="1">
      <c r="A140" s="32" t="s">
        <v>274</v>
      </c>
      <c r="B140" s="26" t="s">
        <v>203</v>
      </c>
      <c r="C140" s="27">
        <f t="shared" ref="C140:H140" si="85">SUM(C141:C147)</f>
        <v>0</v>
      </c>
      <c r="D140" s="28">
        <f t="shared" si="85"/>
        <v>0</v>
      </c>
      <c r="E140" s="28">
        <f t="shared" si="85"/>
        <v>0</v>
      </c>
      <c r="F140" s="28">
        <f t="shared" si="85"/>
        <v>0</v>
      </c>
      <c r="G140" s="29">
        <f t="shared" si="85"/>
        <v>0</v>
      </c>
      <c r="H140" s="30">
        <f t="shared" si="85"/>
        <v>0</v>
      </c>
      <c r="I140" s="31">
        <f t="shared" si="3"/>
        <v>0</v>
      </c>
    </row>
    <row r="141" ht="12.75" customHeight="1">
      <c r="A141" s="33" t="s">
        <v>275</v>
      </c>
      <c r="B141" s="34" t="s">
        <v>205</v>
      </c>
      <c r="C141" s="35"/>
      <c r="D141" s="36"/>
      <c r="E141" s="36"/>
      <c r="F141" s="36">
        <f t="shared" ref="F141:F147" si="86">+C141+D141-E141</f>
        <v>0</v>
      </c>
      <c r="G141" s="37"/>
      <c r="H141" s="38">
        <f t="shared" ref="H141:H147" si="87">+F141-G141</f>
        <v>0</v>
      </c>
      <c r="I141" s="39">
        <f t="shared" si="3"/>
        <v>0</v>
      </c>
    </row>
    <row r="142" ht="12.75" customHeight="1">
      <c r="A142" s="33" t="s">
        <v>276</v>
      </c>
      <c r="B142" s="34" t="s">
        <v>207</v>
      </c>
      <c r="C142" s="35"/>
      <c r="D142" s="36"/>
      <c r="E142" s="36"/>
      <c r="F142" s="36">
        <f t="shared" si="86"/>
        <v>0</v>
      </c>
      <c r="G142" s="37"/>
      <c r="H142" s="38">
        <f t="shared" si="87"/>
        <v>0</v>
      </c>
      <c r="I142" s="39">
        <f t="shared" si="3"/>
        <v>0</v>
      </c>
    </row>
    <row r="143" ht="12.75" customHeight="1">
      <c r="A143" s="33" t="s">
        <v>277</v>
      </c>
      <c r="B143" s="34" t="s">
        <v>209</v>
      </c>
      <c r="C143" s="35"/>
      <c r="D143" s="36"/>
      <c r="E143" s="36"/>
      <c r="F143" s="36">
        <f t="shared" si="86"/>
        <v>0</v>
      </c>
      <c r="G143" s="37"/>
      <c r="H143" s="38">
        <f t="shared" si="87"/>
        <v>0</v>
      </c>
      <c r="I143" s="39">
        <f t="shared" si="3"/>
        <v>0</v>
      </c>
    </row>
    <row r="144" ht="12.75" customHeight="1">
      <c r="A144" s="33" t="s">
        <v>278</v>
      </c>
      <c r="B144" s="34" t="s">
        <v>211</v>
      </c>
      <c r="C144" s="35"/>
      <c r="D144" s="36"/>
      <c r="E144" s="36"/>
      <c r="F144" s="36">
        <f t="shared" si="86"/>
        <v>0</v>
      </c>
      <c r="G144" s="37"/>
      <c r="H144" s="38">
        <f t="shared" si="87"/>
        <v>0</v>
      </c>
      <c r="I144" s="39">
        <f t="shared" si="3"/>
        <v>0</v>
      </c>
    </row>
    <row r="145" ht="12.75" customHeight="1">
      <c r="A145" s="33" t="s">
        <v>279</v>
      </c>
      <c r="B145" s="34" t="s">
        <v>213</v>
      </c>
      <c r="C145" s="35"/>
      <c r="D145" s="36"/>
      <c r="E145" s="36"/>
      <c r="F145" s="36">
        <f t="shared" si="86"/>
        <v>0</v>
      </c>
      <c r="G145" s="37"/>
      <c r="H145" s="38">
        <f t="shared" si="87"/>
        <v>0</v>
      </c>
      <c r="I145" s="39">
        <f t="shared" si="3"/>
        <v>0</v>
      </c>
    </row>
    <row r="146" ht="12.75" customHeight="1">
      <c r="A146" s="33" t="s">
        <v>280</v>
      </c>
      <c r="B146" s="34" t="s">
        <v>215</v>
      </c>
      <c r="C146" s="35"/>
      <c r="D146" s="36"/>
      <c r="E146" s="36"/>
      <c r="F146" s="36">
        <f t="shared" si="86"/>
        <v>0</v>
      </c>
      <c r="G146" s="37"/>
      <c r="H146" s="38">
        <f t="shared" si="87"/>
        <v>0</v>
      </c>
      <c r="I146" s="39">
        <f t="shared" si="3"/>
        <v>0</v>
      </c>
    </row>
    <row r="147" ht="12.75" customHeight="1">
      <c r="A147" s="33" t="s">
        <v>281</v>
      </c>
      <c r="B147" s="34" t="s">
        <v>217</v>
      </c>
      <c r="C147" s="35"/>
      <c r="D147" s="36"/>
      <c r="E147" s="36"/>
      <c r="F147" s="36">
        <f t="shared" si="86"/>
        <v>0</v>
      </c>
      <c r="G147" s="37"/>
      <c r="H147" s="38">
        <f t="shared" si="87"/>
        <v>0</v>
      </c>
      <c r="I147" s="39">
        <f t="shared" si="3"/>
        <v>0</v>
      </c>
    </row>
    <row r="148" ht="12.75" customHeight="1">
      <c r="A148" s="32" t="s">
        <v>282</v>
      </c>
      <c r="B148" s="26" t="s">
        <v>219</v>
      </c>
      <c r="C148" s="27">
        <f t="shared" ref="C148:H148" si="88">SUM(C149:C154)</f>
        <v>0</v>
      </c>
      <c r="D148" s="28">
        <f t="shared" si="88"/>
        <v>0</v>
      </c>
      <c r="E148" s="28">
        <f t="shared" si="88"/>
        <v>0</v>
      </c>
      <c r="F148" s="28">
        <f t="shared" si="88"/>
        <v>0</v>
      </c>
      <c r="G148" s="29">
        <f t="shared" si="88"/>
        <v>0</v>
      </c>
      <c r="H148" s="30">
        <f t="shared" si="88"/>
        <v>0</v>
      </c>
      <c r="I148" s="31">
        <f t="shared" si="3"/>
        <v>0</v>
      </c>
    </row>
    <row r="149" ht="12.75" customHeight="1">
      <c r="A149" s="33" t="s">
        <v>283</v>
      </c>
      <c r="B149" s="34" t="s">
        <v>221</v>
      </c>
      <c r="C149" s="35"/>
      <c r="D149" s="36"/>
      <c r="E149" s="36"/>
      <c r="F149" s="36">
        <f t="shared" ref="F149:F155" si="89">+C149+D149-E149</f>
        <v>0</v>
      </c>
      <c r="G149" s="37"/>
      <c r="H149" s="38">
        <f t="shared" ref="H149:H155" si="90">+F149-G149</f>
        <v>0</v>
      </c>
      <c r="I149" s="39">
        <f t="shared" si="3"/>
        <v>0</v>
      </c>
    </row>
    <row r="150" ht="12.75" customHeight="1">
      <c r="A150" s="33" t="s">
        <v>284</v>
      </c>
      <c r="B150" s="34" t="s">
        <v>223</v>
      </c>
      <c r="C150" s="35"/>
      <c r="D150" s="36"/>
      <c r="E150" s="36"/>
      <c r="F150" s="36">
        <f t="shared" si="89"/>
        <v>0</v>
      </c>
      <c r="G150" s="37"/>
      <c r="H150" s="38">
        <f t="shared" si="90"/>
        <v>0</v>
      </c>
      <c r="I150" s="39">
        <f t="shared" si="3"/>
        <v>0</v>
      </c>
    </row>
    <row r="151" ht="12.75" customHeight="1">
      <c r="A151" s="33" t="s">
        <v>285</v>
      </c>
      <c r="B151" s="34" t="s">
        <v>225</v>
      </c>
      <c r="C151" s="35"/>
      <c r="D151" s="36"/>
      <c r="E151" s="36"/>
      <c r="F151" s="36">
        <f t="shared" si="89"/>
        <v>0</v>
      </c>
      <c r="G151" s="37"/>
      <c r="H151" s="38">
        <f t="shared" si="90"/>
        <v>0</v>
      </c>
      <c r="I151" s="39">
        <f t="shared" si="3"/>
        <v>0</v>
      </c>
    </row>
    <row r="152" ht="12.75" customHeight="1">
      <c r="A152" s="33" t="s">
        <v>286</v>
      </c>
      <c r="B152" s="34" t="s">
        <v>227</v>
      </c>
      <c r="C152" s="35"/>
      <c r="D152" s="36"/>
      <c r="E152" s="36"/>
      <c r="F152" s="36">
        <f t="shared" si="89"/>
        <v>0</v>
      </c>
      <c r="G152" s="37"/>
      <c r="H152" s="38">
        <f t="shared" si="90"/>
        <v>0</v>
      </c>
      <c r="I152" s="39">
        <f t="shared" si="3"/>
        <v>0</v>
      </c>
    </row>
    <row r="153" ht="12.75" customHeight="1">
      <c r="A153" s="33" t="s">
        <v>287</v>
      </c>
      <c r="B153" s="34" t="s">
        <v>229</v>
      </c>
      <c r="C153" s="35"/>
      <c r="D153" s="36"/>
      <c r="E153" s="36"/>
      <c r="F153" s="36">
        <f t="shared" si="89"/>
        <v>0</v>
      </c>
      <c r="G153" s="37"/>
      <c r="H153" s="38">
        <f t="shared" si="90"/>
        <v>0</v>
      </c>
      <c r="I153" s="39">
        <f t="shared" si="3"/>
        <v>0</v>
      </c>
    </row>
    <row r="154" ht="12.75" customHeight="1">
      <c r="A154" s="33" t="s">
        <v>288</v>
      </c>
      <c r="B154" s="34" t="s">
        <v>231</v>
      </c>
      <c r="C154" s="35"/>
      <c r="D154" s="36"/>
      <c r="E154" s="36"/>
      <c r="F154" s="36">
        <f t="shared" si="89"/>
        <v>0</v>
      </c>
      <c r="G154" s="37"/>
      <c r="H154" s="38">
        <f t="shared" si="90"/>
        <v>0</v>
      </c>
      <c r="I154" s="39">
        <f t="shared" si="3"/>
        <v>0</v>
      </c>
    </row>
    <row r="155" ht="12.75" customHeight="1">
      <c r="A155" s="32" t="s">
        <v>289</v>
      </c>
      <c r="B155" s="26" t="s">
        <v>233</v>
      </c>
      <c r="C155" s="27"/>
      <c r="D155" s="28"/>
      <c r="E155" s="28"/>
      <c r="F155" s="28">
        <f t="shared" si="89"/>
        <v>0</v>
      </c>
      <c r="G155" s="29"/>
      <c r="H155" s="30">
        <f t="shared" si="90"/>
        <v>0</v>
      </c>
      <c r="I155" s="31">
        <f t="shared" si="3"/>
        <v>0</v>
      </c>
    </row>
    <row r="156" ht="12.75" customHeight="1">
      <c r="A156" s="32" t="s">
        <v>290</v>
      </c>
      <c r="B156" s="26" t="s">
        <v>235</v>
      </c>
      <c r="C156" s="27">
        <f t="shared" ref="C156:H156" si="91">SUM(C157:C158)</f>
        <v>0</v>
      </c>
      <c r="D156" s="28">
        <f t="shared" si="91"/>
        <v>0</v>
      </c>
      <c r="E156" s="28">
        <f t="shared" si="91"/>
        <v>0</v>
      </c>
      <c r="F156" s="28">
        <f t="shared" si="91"/>
        <v>0</v>
      </c>
      <c r="G156" s="29">
        <f t="shared" si="91"/>
        <v>0</v>
      </c>
      <c r="H156" s="30">
        <f t="shared" si="91"/>
        <v>0</v>
      </c>
      <c r="I156" s="31">
        <f t="shared" si="3"/>
        <v>0</v>
      </c>
    </row>
    <row r="157" ht="12.75" customHeight="1">
      <c r="A157" s="33" t="s">
        <v>291</v>
      </c>
      <c r="B157" s="34" t="s">
        <v>237</v>
      </c>
      <c r="C157" s="35"/>
      <c r="D157" s="36"/>
      <c r="E157" s="36"/>
      <c r="F157" s="36">
        <f t="shared" ref="F157:F158" si="92">+C157+D157-E157</f>
        <v>0</v>
      </c>
      <c r="G157" s="37"/>
      <c r="H157" s="38">
        <f t="shared" ref="H157:H158" si="93">+F157-G157</f>
        <v>0</v>
      </c>
      <c r="I157" s="39">
        <f t="shared" si="3"/>
        <v>0</v>
      </c>
    </row>
    <row r="158" ht="12.75" customHeight="1">
      <c r="A158" s="33" t="s">
        <v>292</v>
      </c>
      <c r="B158" s="34" t="s">
        <v>239</v>
      </c>
      <c r="C158" s="35"/>
      <c r="D158" s="36"/>
      <c r="E158" s="36"/>
      <c r="F158" s="36">
        <f t="shared" si="92"/>
        <v>0</v>
      </c>
      <c r="G158" s="37"/>
      <c r="H158" s="38">
        <f t="shared" si="93"/>
        <v>0</v>
      </c>
      <c r="I158" s="39">
        <f t="shared" si="3"/>
        <v>0</v>
      </c>
    </row>
    <row r="159" ht="12.75" customHeight="1">
      <c r="A159" s="32" t="s">
        <v>293</v>
      </c>
      <c r="B159" s="26" t="s">
        <v>294</v>
      </c>
      <c r="C159" s="35">
        <f t="shared" ref="C159:H159" si="94">+C160+C161</f>
        <v>0</v>
      </c>
      <c r="D159" s="36">
        <f t="shared" si="94"/>
        <v>0</v>
      </c>
      <c r="E159" s="36">
        <f t="shared" si="94"/>
        <v>0</v>
      </c>
      <c r="F159" s="36">
        <f t="shared" si="94"/>
        <v>0</v>
      </c>
      <c r="G159" s="37">
        <f t="shared" si="94"/>
        <v>0</v>
      </c>
      <c r="H159" s="38">
        <f t="shared" si="94"/>
        <v>0</v>
      </c>
      <c r="I159" s="39">
        <f t="shared" si="3"/>
        <v>0</v>
      </c>
    </row>
    <row r="160" ht="12.75" customHeight="1">
      <c r="A160" s="33" t="s">
        <v>295</v>
      </c>
      <c r="B160" s="34" t="s">
        <v>296</v>
      </c>
      <c r="C160" s="35"/>
      <c r="D160" s="36"/>
      <c r="E160" s="36"/>
      <c r="F160" s="36">
        <f t="shared" ref="F160:F161" si="95">+C160+D160-E160</f>
        <v>0</v>
      </c>
      <c r="G160" s="37"/>
      <c r="H160" s="38">
        <f t="shared" ref="H160:H161" si="96">+F160-G160</f>
        <v>0</v>
      </c>
      <c r="I160" s="39">
        <f t="shared" si="3"/>
        <v>0</v>
      </c>
    </row>
    <row r="161" ht="12.75" customHeight="1">
      <c r="A161" s="33" t="s">
        <v>297</v>
      </c>
      <c r="B161" s="34" t="s">
        <v>298</v>
      </c>
      <c r="C161" s="35"/>
      <c r="D161" s="36"/>
      <c r="E161" s="36"/>
      <c r="F161" s="36">
        <f t="shared" si="95"/>
        <v>0</v>
      </c>
      <c r="G161" s="37"/>
      <c r="H161" s="38">
        <f t="shared" si="96"/>
        <v>0</v>
      </c>
      <c r="I161" s="39">
        <f t="shared" si="3"/>
        <v>0</v>
      </c>
    </row>
    <row r="162" ht="12.75" customHeight="1">
      <c r="A162" s="32" t="s">
        <v>299</v>
      </c>
      <c r="B162" s="26" t="s">
        <v>300</v>
      </c>
      <c r="C162" s="27">
        <f t="shared" ref="C162:H162" si="97">SUM(C163:C168)</f>
        <v>0</v>
      </c>
      <c r="D162" s="28">
        <f t="shared" si="97"/>
        <v>0</v>
      </c>
      <c r="E162" s="28">
        <f t="shared" si="97"/>
        <v>0</v>
      </c>
      <c r="F162" s="28">
        <f t="shared" si="97"/>
        <v>0</v>
      </c>
      <c r="G162" s="29">
        <f t="shared" si="97"/>
        <v>0</v>
      </c>
      <c r="H162" s="30">
        <f t="shared" si="97"/>
        <v>0</v>
      </c>
      <c r="I162" s="31">
        <f t="shared" si="3"/>
        <v>0</v>
      </c>
    </row>
    <row r="163" ht="12.75" customHeight="1">
      <c r="A163" s="33" t="s">
        <v>301</v>
      </c>
      <c r="B163" s="34" t="s">
        <v>302</v>
      </c>
      <c r="C163" s="35"/>
      <c r="D163" s="36"/>
      <c r="E163" s="36"/>
      <c r="F163" s="36">
        <f t="shared" ref="F163:F168" si="98">+C163+D163-E163</f>
        <v>0</v>
      </c>
      <c r="G163" s="37"/>
      <c r="H163" s="38">
        <f t="shared" ref="H163:H168" si="99">+F163-G163</f>
        <v>0</v>
      </c>
      <c r="I163" s="39">
        <f t="shared" si="3"/>
        <v>0</v>
      </c>
    </row>
    <row r="164" ht="12.75" customHeight="1">
      <c r="A164" s="33" t="s">
        <v>303</v>
      </c>
      <c r="B164" s="34" t="s">
        <v>304</v>
      </c>
      <c r="C164" s="35"/>
      <c r="D164" s="36"/>
      <c r="E164" s="36"/>
      <c r="F164" s="36">
        <f t="shared" si="98"/>
        <v>0</v>
      </c>
      <c r="G164" s="37"/>
      <c r="H164" s="38">
        <f t="shared" si="99"/>
        <v>0</v>
      </c>
      <c r="I164" s="39">
        <f t="shared" si="3"/>
        <v>0</v>
      </c>
    </row>
    <row r="165" ht="12.75" customHeight="1">
      <c r="A165" s="33" t="s">
        <v>305</v>
      </c>
      <c r="B165" s="34" t="s">
        <v>306</v>
      </c>
      <c r="C165" s="35"/>
      <c r="D165" s="36"/>
      <c r="E165" s="36"/>
      <c r="F165" s="36">
        <f t="shared" si="98"/>
        <v>0</v>
      </c>
      <c r="G165" s="37"/>
      <c r="H165" s="38">
        <f t="shared" si="99"/>
        <v>0</v>
      </c>
      <c r="I165" s="39">
        <f t="shared" si="3"/>
        <v>0</v>
      </c>
    </row>
    <row r="166" ht="12.75" customHeight="1">
      <c r="A166" s="33" t="s">
        <v>307</v>
      </c>
      <c r="B166" s="34" t="s">
        <v>233</v>
      </c>
      <c r="C166" s="35"/>
      <c r="D166" s="36"/>
      <c r="E166" s="36"/>
      <c r="F166" s="36">
        <f t="shared" si="98"/>
        <v>0</v>
      </c>
      <c r="G166" s="37"/>
      <c r="H166" s="38">
        <f t="shared" si="99"/>
        <v>0</v>
      </c>
      <c r="I166" s="39">
        <f t="shared" si="3"/>
        <v>0</v>
      </c>
    </row>
    <row r="167" ht="12.75" customHeight="1">
      <c r="A167" s="33" t="s">
        <v>308</v>
      </c>
      <c r="B167" s="34" t="s">
        <v>239</v>
      </c>
      <c r="C167" s="35"/>
      <c r="D167" s="36"/>
      <c r="E167" s="36"/>
      <c r="F167" s="36">
        <f t="shared" si="98"/>
        <v>0</v>
      </c>
      <c r="G167" s="37"/>
      <c r="H167" s="38">
        <f t="shared" si="99"/>
        <v>0</v>
      </c>
      <c r="I167" s="39">
        <f t="shared" si="3"/>
        <v>0</v>
      </c>
    </row>
    <row r="168" ht="12.75" customHeight="1">
      <c r="A168" s="33" t="s">
        <v>309</v>
      </c>
      <c r="B168" s="34" t="s">
        <v>310</v>
      </c>
      <c r="C168" s="35"/>
      <c r="D168" s="36"/>
      <c r="E168" s="36"/>
      <c r="F168" s="36">
        <f t="shared" si="98"/>
        <v>0</v>
      </c>
      <c r="G168" s="37"/>
      <c r="H168" s="38">
        <f t="shared" si="99"/>
        <v>0</v>
      </c>
      <c r="I168" s="39">
        <f t="shared" si="3"/>
        <v>0</v>
      </c>
    </row>
    <row r="169" ht="12.75" customHeight="1">
      <c r="A169" s="32" t="s">
        <v>311</v>
      </c>
      <c r="B169" s="26" t="s">
        <v>312</v>
      </c>
      <c r="C169" s="27">
        <f t="shared" ref="C169:H169" si="100">+C170+C174+C181+C188+C195+C196</f>
        <v>0</v>
      </c>
      <c r="D169" s="28">
        <f t="shared" si="100"/>
        <v>0</v>
      </c>
      <c r="E169" s="28">
        <f t="shared" si="100"/>
        <v>0</v>
      </c>
      <c r="F169" s="28">
        <f t="shared" si="100"/>
        <v>0</v>
      </c>
      <c r="G169" s="29">
        <f t="shared" si="100"/>
        <v>0</v>
      </c>
      <c r="H169" s="30">
        <f t="shared" si="100"/>
        <v>0</v>
      </c>
      <c r="I169" s="31">
        <f t="shared" si="3"/>
        <v>0</v>
      </c>
    </row>
    <row r="170" ht="12.75" customHeight="1">
      <c r="A170" s="32" t="s">
        <v>313</v>
      </c>
      <c r="B170" s="26" t="s">
        <v>179</v>
      </c>
      <c r="C170" s="27">
        <f t="shared" ref="C170:H170" si="101">SUM(C171:C173)</f>
        <v>0</v>
      </c>
      <c r="D170" s="28">
        <f t="shared" si="101"/>
        <v>0</v>
      </c>
      <c r="E170" s="28">
        <f t="shared" si="101"/>
        <v>0</v>
      </c>
      <c r="F170" s="28">
        <f t="shared" si="101"/>
        <v>0</v>
      </c>
      <c r="G170" s="29">
        <f t="shared" si="101"/>
        <v>0</v>
      </c>
      <c r="H170" s="30">
        <f t="shared" si="101"/>
        <v>0</v>
      </c>
      <c r="I170" s="31">
        <f t="shared" si="3"/>
        <v>0</v>
      </c>
    </row>
    <row r="171" ht="12.75" customHeight="1">
      <c r="A171" s="33" t="s">
        <v>314</v>
      </c>
      <c r="B171" s="34" t="s">
        <v>315</v>
      </c>
      <c r="C171" s="35"/>
      <c r="D171" s="36"/>
      <c r="E171" s="36"/>
      <c r="F171" s="36">
        <f t="shared" ref="F171:F173" si="102">+C171+D171-E171</f>
        <v>0</v>
      </c>
      <c r="G171" s="37"/>
      <c r="H171" s="38">
        <f t="shared" ref="H171:H173" si="103">+F171-G171</f>
        <v>0</v>
      </c>
      <c r="I171" s="39">
        <f t="shared" si="3"/>
        <v>0</v>
      </c>
    </row>
    <row r="172" ht="12.75" customHeight="1">
      <c r="A172" s="33" t="s">
        <v>316</v>
      </c>
      <c r="B172" s="34" t="s">
        <v>317</v>
      </c>
      <c r="C172" s="35"/>
      <c r="D172" s="36"/>
      <c r="E172" s="36"/>
      <c r="F172" s="36">
        <f t="shared" si="102"/>
        <v>0</v>
      </c>
      <c r="G172" s="37"/>
      <c r="H172" s="38">
        <f t="shared" si="103"/>
        <v>0</v>
      </c>
      <c r="I172" s="39">
        <f t="shared" si="3"/>
        <v>0</v>
      </c>
    </row>
    <row r="173" ht="12.75" customHeight="1">
      <c r="A173" s="33" t="s">
        <v>318</v>
      </c>
      <c r="B173" s="34" t="s">
        <v>185</v>
      </c>
      <c r="C173" s="35"/>
      <c r="D173" s="36"/>
      <c r="E173" s="36"/>
      <c r="F173" s="36">
        <f t="shared" si="102"/>
        <v>0</v>
      </c>
      <c r="G173" s="37"/>
      <c r="H173" s="38">
        <f t="shared" si="103"/>
        <v>0</v>
      </c>
      <c r="I173" s="39">
        <f t="shared" si="3"/>
        <v>0</v>
      </c>
    </row>
    <row r="174" ht="12.75" customHeight="1">
      <c r="A174" s="32" t="s">
        <v>319</v>
      </c>
      <c r="B174" s="26" t="s">
        <v>320</v>
      </c>
      <c r="C174" s="27">
        <f t="shared" ref="C174:H174" si="104">SUM(C175:C180)</f>
        <v>0</v>
      </c>
      <c r="D174" s="28">
        <f t="shared" si="104"/>
        <v>0</v>
      </c>
      <c r="E174" s="28">
        <f t="shared" si="104"/>
        <v>0</v>
      </c>
      <c r="F174" s="28">
        <f t="shared" si="104"/>
        <v>0</v>
      </c>
      <c r="G174" s="29">
        <f t="shared" si="104"/>
        <v>0</v>
      </c>
      <c r="H174" s="30">
        <f t="shared" si="104"/>
        <v>0</v>
      </c>
      <c r="I174" s="31">
        <f t="shared" si="3"/>
        <v>0</v>
      </c>
    </row>
    <row r="175" ht="12.75" customHeight="1">
      <c r="A175" s="33" t="s">
        <v>321</v>
      </c>
      <c r="B175" s="34" t="s">
        <v>189</v>
      </c>
      <c r="C175" s="35"/>
      <c r="D175" s="36"/>
      <c r="E175" s="36"/>
      <c r="F175" s="36">
        <f t="shared" ref="F175:F180" si="105">+C175+D175-E175</f>
        <v>0</v>
      </c>
      <c r="G175" s="37"/>
      <c r="H175" s="38">
        <f t="shared" ref="H175:H180" si="106">+F175-G175</f>
        <v>0</v>
      </c>
      <c r="I175" s="39">
        <f t="shared" si="3"/>
        <v>0</v>
      </c>
    </row>
    <row r="176" ht="12.75" customHeight="1">
      <c r="A176" s="33" t="s">
        <v>322</v>
      </c>
      <c r="B176" s="34" t="s">
        <v>191</v>
      </c>
      <c r="C176" s="35"/>
      <c r="D176" s="36"/>
      <c r="E176" s="36"/>
      <c r="F176" s="36">
        <f t="shared" si="105"/>
        <v>0</v>
      </c>
      <c r="G176" s="37"/>
      <c r="H176" s="38">
        <f t="shared" si="106"/>
        <v>0</v>
      </c>
      <c r="I176" s="39">
        <f t="shared" si="3"/>
        <v>0</v>
      </c>
    </row>
    <row r="177" ht="12.75" customHeight="1">
      <c r="A177" s="33" t="s">
        <v>323</v>
      </c>
      <c r="B177" s="34" t="s">
        <v>324</v>
      </c>
      <c r="C177" s="35"/>
      <c r="D177" s="36"/>
      <c r="E177" s="36"/>
      <c r="F177" s="36">
        <f t="shared" si="105"/>
        <v>0</v>
      </c>
      <c r="G177" s="37"/>
      <c r="H177" s="38">
        <f t="shared" si="106"/>
        <v>0</v>
      </c>
      <c r="I177" s="39">
        <f t="shared" si="3"/>
        <v>0</v>
      </c>
    </row>
    <row r="178" ht="12.75" customHeight="1">
      <c r="A178" s="33" t="s">
        <v>325</v>
      </c>
      <c r="B178" s="34" t="s">
        <v>326</v>
      </c>
      <c r="C178" s="35"/>
      <c r="D178" s="36"/>
      <c r="E178" s="36"/>
      <c r="F178" s="36">
        <f t="shared" si="105"/>
        <v>0</v>
      </c>
      <c r="G178" s="37"/>
      <c r="H178" s="38">
        <f t="shared" si="106"/>
        <v>0</v>
      </c>
      <c r="I178" s="39">
        <f t="shared" si="3"/>
        <v>0</v>
      </c>
    </row>
    <row r="179" ht="12.75" customHeight="1">
      <c r="A179" s="33" t="s">
        <v>327</v>
      </c>
      <c r="B179" s="34" t="s">
        <v>328</v>
      </c>
      <c r="C179" s="35"/>
      <c r="D179" s="36"/>
      <c r="E179" s="36"/>
      <c r="F179" s="36">
        <f t="shared" si="105"/>
        <v>0</v>
      </c>
      <c r="G179" s="37"/>
      <c r="H179" s="38">
        <f t="shared" si="106"/>
        <v>0</v>
      </c>
      <c r="I179" s="39">
        <f t="shared" si="3"/>
        <v>0</v>
      </c>
    </row>
    <row r="180" ht="12.75" customHeight="1">
      <c r="A180" s="33" t="s">
        <v>329</v>
      </c>
      <c r="B180" s="34" t="s">
        <v>330</v>
      </c>
      <c r="C180" s="35"/>
      <c r="D180" s="36"/>
      <c r="E180" s="36"/>
      <c r="F180" s="36">
        <f t="shared" si="105"/>
        <v>0</v>
      </c>
      <c r="G180" s="37"/>
      <c r="H180" s="38">
        <f t="shared" si="106"/>
        <v>0</v>
      </c>
      <c r="I180" s="39">
        <f t="shared" si="3"/>
        <v>0</v>
      </c>
    </row>
    <row r="181" ht="12.75" customHeight="1">
      <c r="A181" s="32" t="s">
        <v>331</v>
      </c>
      <c r="B181" s="26" t="s">
        <v>332</v>
      </c>
      <c r="C181" s="27">
        <f t="shared" ref="C181:H181" si="107">SUM(C182:C187)</f>
        <v>0</v>
      </c>
      <c r="D181" s="28">
        <f t="shared" si="107"/>
        <v>0</v>
      </c>
      <c r="E181" s="28">
        <f t="shared" si="107"/>
        <v>0</v>
      </c>
      <c r="F181" s="28">
        <f t="shared" si="107"/>
        <v>0</v>
      </c>
      <c r="G181" s="29">
        <f t="shared" si="107"/>
        <v>0</v>
      </c>
      <c r="H181" s="30">
        <f t="shared" si="107"/>
        <v>0</v>
      </c>
      <c r="I181" s="31">
        <f t="shared" si="3"/>
        <v>0</v>
      </c>
    </row>
    <row r="182" ht="12.75" customHeight="1">
      <c r="A182" s="33" t="s">
        <v>333</v>
      </c>
      <c r="B182" s="34" t="s">
        <v>205</v>
      </c>
      <c r="C182" s="35"/>
      <c r="D182" s="36"/>
      <c r="E182" s="36"/>
      <c r="F182" s="36">
        <f t="shared" ref="F182:F187" si="108">+C182+D182-E182</f>
        <v>0</v>
      </c>
      <c r="G182" s="37"/>
      <c r="H182" s="38">
        <f t="shared" ref="H182:H187" si="109">+F182-G182</f>
        <v>0</v>
      </c>
      <c r="I182" s="39">
        <f t="shared" si="3"/>
        <v>0</v>
      </c>
    </row>
    <row r="183" ht="12.75" customHeight="1">
      <c r="A183" s="33" t="s">
        <v>334</v>
      </c>
      <c r="B183" s="34" t="s">
        <v>207</v>
      </c>
      <c r="C183" s="35"/>
      <c r="D183" s="36"/>
      <c r="E183" s="36"/>
      <c r="F183" s="36">
        <f t="shared" si="108"/>
        <v>0</v>
      </c>
      <c r="G183" s="37"/>
      <c r="H183" s="38">
        <f t="shared" si="109"/>
        <v>0</v>
      </c>
      <c r="I183" s="39">
        <f t="shared" si="3"/>
        <v>0</v>
      </c>
    </row>
    <row r="184" ht="12.75" customHeight="1">
      <c r="A184" s="33" t="s">
        <v>335</v>
      </c>
      <c r="B184" s="34" t="s">
        <v>209</v>
      </c>
      <c r="C184" s="35"/>
      <c r="D184" s="36"/>
      <c r="E184" s="36"/>
      <c r="F184" s="36">
        <f t="shared" si="108"/>
        <v>0</v>
      </c>
      <c r="G184" s="37"/>
      <c r="H184" s="38">
        <f t="shared" si="109"/>
        <v>0</v>
      </c>
      <c r="I184" s="39">
        <f t="shared" si="3"/>
        <v>0</v>
      </c>
    </row>
    <row r="185" ht="12.75" customHeight="1">
      <c r="A185" s="33" t="s">
        <v>336</v>
      </c>
      <c r="B185" s="34" t="s">
        <v>211</v>
      </c>
      <c r="C185" s="35"/>
      <c r="D185" s="36"/>
      <c r="E185" s="36"/>
      <c r="F185" s="36">
        <f t="shared" si="108"/>
        <v>0</v>
      </c>
      <c r="G185" s="37"/>
      <c r="H185" s="38">
        <f t="shared" si="109"/>
        <v>0</v>
      </c>
      <c r="I185" s="39">
        <f t="shared" si="3"/>
        <v>0</v>
      </c>
    </row>
    <row r="186" ht="12.75" customHeight="1">
      <c r="A186" s="33" t="s">
        <v>337</v>
      </c>
      <c r="B186" s="34" t="s">
        <v>213</v>
      </c>
      <c r="C186" s="35"/>
      <c r="D186" s="36"/>
      <c r="E186" s="36"/>
      <c r="F186" s="36">
        <f t="shared" si="108"/>
        <v>0</v>
      </c>
      <c r="G186" s="37"/>
      <c r="H186" s="38">
        <f t="shared" si="109"/>
        <v>0</v>
      </c>
      <c r="I186" s="39">
        <f t="shared" si="3"/>
        <v>0</v>
      </c>
    </row>
    <row r="187" ht="12.75" customHeight="1">
      <c r="A187" s="33" t="s">
        <v>338</v>
      </c>
      <c r="B187" s="34" t="s">
        <v>339</v>
      </c>
      <c r="C187" s="35"/>
      <c r="D187" s="36"/>
      <c r="E187" s="36"/>
      <c r="F187" s="36">
        <f t="shared" si="108"/>
        <v>0</v>
      </c>
      <c r="G187" s="37"/>
      <c r="H187" s="38">
        <f t="shared" si="109"/>
        <v>0</v>
      </c>
      <c r="I187" s="39">
        <f t="shared" si="3"/>
        <v>0</v>
      </c>
    </row>
    <row r="188" ht="12.75" customHeight="1">
      <c r="A188" s="32" t="s">
        <v>340</v>
      </c>
      <c r="B188" s="26" t="s">
        <v>341</v>
      </c>
      <c r="C188" s="27">
        <f t="shared" ref="C188:H188" si="110">SUM(C189:C194)</f>
        <v>0</v>
      </c>
      <c r="D188" s="28">
        <f t="shared" si="110"/>
        <v>0</v>
      </c>
      <c r="E188" s="28">
        <f t="shared" si="110"/>
        <v>0</v>
      </c>
      <c r="F188" s="28">
        <f t="shared" si="110"/>
        <v>0</v>
      </c>
      <c r="G188" s="29">
        <f t="shared" si="110"/>
        <v>0</v>
      </c>
      <c r="H188" s="30">
        <f t="shared" si="110"/>
        <v>0</v>
      </c>
      <c r="I188" s="31">
        <f t="shared" si="3"/>
        <v>0</v>
      </c>
    </row>
    <row r="189" ht="12.75" customHeight="1">
      <c r="A189" s="33" t="s">
        <v>342</v>
      </c>
      <c r="B189" s="34" t="s">
        <v>221</v>
      </c>
      <c r="C189" s="35"/>
      <c r="D189" s="36"/>
      <c r="E189" s="36"/>
      <c r="F189" s="36">
        <f t="shared" ref="F189:F196" si="111">+C189+D189-E189</f>
        <v>0</v>
      </c>
      <c r="G189" s="37"/>
      <c r="H189" s="38">
        <f t="shared" ref="H189:H196" si="112">+F189-G189</f>
        <v>0</v>
      </c>
      <c r="I189" s="39">
        <f t="shared" si="3"/>
        <v>0</v>
      </c>
    </row>
    <row r="190" ht="12.75" customHeight="1">
      <c r="A190" s="33" t="s">
        <v>343</v>
      </c>
      <c r="B190" s="34" t="s">
        <v>223</v>
      </c>
      <c r="C190" s="35"/>
      <c r="D190" s="36"/>
      <c r="E190" s="36"/>
      <c r="F190" s="36">
        <f t="shared" si="111"/>
        <v>0</v>
      </c>
      <c r="G190" s="37"/>
      <c r="H190" s="38">
        <f t="shared" si="112"/>
        <v>0</v>
      </c>
      <c r="I190" s="39">
        <f t="shared" si="3"/>
        <v>0</v>
      </c>
    </row>
    <row r="191" ht="12.75" customHeight="1">
      <c r="A191" s="33" t="s">
        <v>344</v>
      </c>
      <c r="B191" s="34" t="s">
        <v>225</v>
      </c>
      <c r="C191" s="35"/>
      <c r="D191" s="36"/>
      <c r="E191" s="36"/>
      <c r="F191" s="36">
        <f t="shared" si="111"/>
        <v>0</v>
      </c>
      <c r="G191" s="37"/>
      <c r="H191" s="38">
        <f t="shared" si="112"/>
        <v>0</v>
      </c>
      <c r="I191" s="39">
        <f t="shared" si="3"/>
        <v>0</v>
      </c>
    </row>
    <row r="192" ht="12.75" customHeight="1">
      <c r="A192" s="33" t="s">
        <v>345</v>
      </c>
      <c r="B192" s="34" t="s">
        <v>227</v>
      </c>
      <c r="C192" s="35"/>
      <c r="D192" s="36"/>
      <c r="E192" s="36"/>
      <c r="F192" s="36">
        <f t="shared" si="111"/>
        <v>0</v>
      </c>
      <c r="G192" s="37"/>
      <c r="H192" s="38">
        <f t="shared" si="112"/>
        <v>0</v>
      </c>
      <c r="I192" s="39">
        <f t="shared" si="3"/>
        <v>0</v>
      </c>
    </row>
    <row r="193" ht="12.75" customHeight="1">
      <c r="A193" s="33" t="s">
        <v>346</v>
      </c>
      <c r="B193" s="34" t="s">
        <v>347</v>
      </c>
      <c r="C193" s="35"/>
      <c r="D193" s="36"/>
      <c r="E193" s="36"/>
      <c r="F193" s="36">
        <f t="shared" si="111"/>
        <v>0</v>
      </c>
      <c r="G193" s="37"/>
      <c r="H193" s="38">
        <f t="shared" si="112"/>
        <v>0</v>
      </c>
      <c r="I193" s="39">
        <f t="shared" si="3"/>
        <v>0</v>
      </c>
    </row>
    <row r="194" ht="12.75" customHeight="1">
      <c r="A194" s="33" t="s">
        <v>348</v>
      </c>
      <c r="B194" s="34" t="s">
        <v>231</v>
      </c>
      <c r="C194" s="35"/>
      <c r="D194" s="36"/>
      <c r="E194" s="36"/>
      <c r="F194" s="36">
        <f t="shared" si="111"/>
        <v>0</v>
      </c>
      <c r="G194" s="37"/>
      <c r="H194" s="38">
        <f t="shared" si="112"/>
        <v>0</v>
      </c>
      <c r="I194" s="39">
        <f t="shared" si="3"/>
        <v>0</v>
      </c>
    </row>
    <row r="195" ht="12.75" customHeight="1">
      <c r="A195" s="32" t="s">
        <v>349</v>
      </c>
      <c r="B195" s="26" t="s">
        <v>350</v>
      </c>
      <c r="C195" s="27"/>
      <c r="D195" s="28"/>
      <c r="E195" s="28"/>
      <c r="F195" s="28">
        <f t="shared" si="111"/>
        <v>0</v>
      </c>
      <c r="G195" s="29"/>
      <c r="H195" s="30">
        <f t="shared" si="112"/>
        <v>0</v>
      </c>
      <c r="I195" s="31">
        <f t="shared" si="3"/>
        <v>0</v>
      </c>
    </row>
    <row r="196" ht="12.75" customHeight="1">
      <c r="A196" s="32" t="s">
        <v>351</v>
      </c>
      <c r="B196" s="26" t="s">
        <v>235</v>
      </c>
      <c r="C196" s="27"/>
      <c r="D196" s="28"/>
      <c r="E196" s="28"/>
      <c r="F196" s="28">
        <f t="shared" si="111"/>
        <v>0</v>
      </c>
      <c r="G196" s="29"/>
      <c r="H196" s="30">
        <f t="shared" si="112"/>
        <v>0</v>
      </c>
      <c r="I196" s="31">
        <f t="shared" si="3"/>
        <v>0</v>
      </c>
    </row>
    <row r="197" ht="12.75" customHeight="1">
      <c r="A197" s="32" t="s">
        <v>352</v>
      </c>
      <c r="B197" s="26" t="s">
        <v>353</v>
      </c>
      <c r="C197" s="27">
        <f t="shared" ref="C197:H197" si="113">+C198+C202+C209+C216+C223+C224</f>
        <v>0</v>
      </c>
      <c r="D197" s="28">
        <f t="shared" si="113"/>
        <v>0</v>
      </c>
      <c r="E197" s="28">
        <f t="shared" si="113"/>
        <v>0</v>
      </c>
      <c r="F197" s="28">
        <f t="shared" si="113"/>
        <v>0</v>
      </c>
      <c r="G197" s="29">
        <f t="shared" si="113"/>
        <v>0</v>
      </c>
      <c r="H197" s="30">
        <f t="shared" si="113"/>
        <v>0</v>
      </c>
      <c r="I197" s="31">
        <f t="shared" si="3"/>
        <v>0</v>
      </c>
    </row>
    <row r="198" ht="12.75" customHeight="1">
      <c r="A198" s="32" t="s">
        <v>354</v>
      </c>
      <c r="B198" s="26" t="s">
        <v>179</v>
      </c>
      <c r="C198" s="27">
        <f t="shared" ref="C198:H198" si="114">SUM(C199:C201)</f>
        <v>0</v>
      </c>
      <c r="D198" s="28">
        <f t="shared" si="114"/>
        <v>0</v>
      </c>
      <c r="E198" s="28">
        <f t="shared" si="114"/>
        <v>0</v>
      </c>
      <c r="F198" s="28">
        <f t="shared" si="114"/>
        <v>0</v>
      </c>
      <c r="G198" s="29">
        <f t="shared" si="114"/>
        <v>0</v>
      </c>
      <c r="H198" s="30">
        <f t="shared" si="114"/>
        <v>0</v>
      </c>
      <c r="I198" s="31">
        <f t="shared" si="3"/>
        <v>0</v>
      </c>
    </row>
    <row r="199" ht="12.75" customHeight="1">
      <c r="A199" s="33" t="s">
        <v>355</v>
      </c>
      <c r="B199" s="34" t="s">
        <v>315</v>
      </c>
      <c r="C199" s="35"/>
      <c r="D199" s="36"/>
      <c r="E199" s="36"/>
      <c r="F199" s="36">
        <f t="shared" ref="F199:F201" si="115">+C199+D199-E199</f>
        <v>0</v>
      </c>
      <c r="G199" s="37"/>
      <c r="H199" s="38">
        <f t="shared" ref="H199:H201" si="116">+F199-G199</f>
        <v>0</v>
      </c>
      <c r="I199" s="39">
        <f t="shared" si="3"/>
        <v>0</v>
      </c>
    </row>
    <row r="200" ht="12.75" customHeight="1">
      <c r="A200" s="33" t="s">
        <v>356</v>
      </c>
      <c r="B200" s="34" t="s">
        <v>317</v>
      </c>
      <c r="C200" s="35"/>
      <c r="D200" s="36"/>
      <c r="E200" s="36"/>
      <c r="F200" s="36">
        <f t="shared" si="115"/>
        <v>0</v>
      </c>
      <c r="G200" s="37"/>
      <c r="H200" s="38">
        <f t="shared" si="116"/>
        <v>0</v>
      </c>
      <c r="I200" s="39">
        <f t="shared" si="3"/>
        <v>0</v>
      </c>
    </row>
    <row r="201" ht="12.75" customHeight="1">
      <c r="A201" s="33" t="s">
        <v>357</v>
      </c>
      <c r="B201" s="34" t="s">
        <v>185</v>
      </c>
      <c r="C201" s="35"/>
      <c r="D201" s="36"/>
      <c r="E201" s="36"/>
      <c r="F201" s="36">
        <f t="shared" si="115"/>
        <v>0</v>
      </c>
      <c r="G201" s="37"/>
      <c r="H201" s="38">
        <f t="shared" si="116"/>
        <v>0</v>
      </c>
      <c r="I201" s="39">
        <f t="shared" si="3"/>
        <v>0</v>
      </c>
    </row>
    <row r="202" ht="12.75" customHeight="1">
      <c r="A202" s="32" t="s">
        <v>358</v>
      </c>
      <c r="B202" s="26" t="s">
        <v>320</v>
      </c>
      <c r="C202" s="27">
        <f t="shared" ref="C202:H202" si="117">SUM(C203:C208)</f>
        <v>0</v>
      </c>
      <c r="D202" s="28">
        <f t="shared" si="117"/>
        <v>0</v>
      </c>
      <c r="E202" s="28">
        <f t="shared" si="117"/>
        <v>0</v>
      </c>
      <c r="F202" s="28">
        <f t="shared" si="117"/>
        <v>0</v>
      </c>
      <c r="G202" s="29">
        <f t="shared" si="117"/>
        <v>0</v>
      </c>
      <c r="H202" s="30">
        <f t="shared" si="117"/>
        <v>0</v>
      </c>
      <c r="I202" s="31">
        <f t="shared" si="3"/>
        <v>0</v>
      </c>
    </row>
    <row r="203" ht="12.75" customHeight="1">
      <c r="A203" s="33" t="s">
        <v>359</v>
      </c>
      <c r="B203" s="34" t="s">
        <v>189</v>
      </c>
      <c r="C203" s="35"/>
      <c r="D203" s="36"/>
      <c r="E203" s="36"/>
      <c r="F203" s="36">
        <f t="shared" ref="F203:F208" si="118">+C203+D203-E203</f>
        <v>0</v>
      </c>
      <c r="G203" s="37"/>
      <c r="H203" s="38">
        <f t="shared" ref="H203:H208" si="119">+F203-G203</f>
        <v>0</v>
      </c>
      <c r="I203" s="39">
        <f t="shared" si="3"/>
        <v>0</v>
      </c>
    </row>
    <row r="204" ht="12.75" customHeight="1">
      <c r="A204" s="33" t="s">
        <v>360</v>
      </c>
      <c r="B204" s="34" t="s">
        <v>191</v>
      </c>
      <c r="C204" s="35"/>
      <c r="D204" s="36"/>
      <c r="E204" s="36"/>
      <c r="F204" s="36">
        <f t="shared" si="118"/>
        <v>0</v>
      </c>
      <c r="G204" s="37"/>
      <c r="H204" s="38">
        <f t="shared" si="119"/>
        <v>0</v>
      </c>
      <c r="I204" s="39">
        <f t="shared" si="3"/>
        <v>0</v>
      </c>
    </row>
    <row r="205" ht="12.75" customHeight="1">
      <c r="A205" s="33" t="s">
        <v>361</v>
      </c>
      <c r="B205" s="34" t="s">
        <v>324</v>
      </c>
      <c r="C205" s="35"/>
      <c r="D205" s="36"/>
      <c r="E205" s="36"/>
      <c r="F205" s="36">
        <f t="shared" si="118"/>
        <v>0</v>
      </c>
      <c r="G205" s="37"/>
      <c r="H205" s="38">
        <f t="shared" si="119"/>
        <v>0</v>
      </c>
      <c r="I205" s="39">
        <f t="shared" si="3"/>
        <v>0</v>
      </c>
    </row>
    <row r="206" ht="12.75" customHeight="1">
      <c r="A206" s="33" t="s">
        <v>362</v>
      </c>
      <c r="B206" s="34" t="s">
        <v>326</v>
      </c>
      <c r="C206" s="35"/>
      <c r="D206" s="36"/>
      <c r="E206" s="36"/>
      <c r="F206" s="36">
        <f t="shared" si="118"/>
        <v>0</v>
      </c>
      <c r="G206" s="37"/>
      <c r="H206" s="38">
        <f t="shared" si="119"/>
        <v>0</v>
      </c>
      <c r="I206" s="39">
        <f t="shared" si="3"/>
        <v>0</v>
      </c>
    </row>
    <row r="207" ht="12.75" customHeight="1">
      <c r="A207" s="33" t="s">
        <v>363</v>
      </c>
      <c r="B207" s="34" t="s">
        <v>328</v>
      </c>
      <c r="C207" s="35"/>
      <c r="D207" s="36"/>
      <c r="E207" s="36"/>
      <c r="F207" s="36">
        <f t="shared" si="118"/>
        <v>0</v>
      </c>
      <c r="G207" s="37"/>
      <c r="H207" s="38">
        <f t="shared" si="119"/>
        <v>0</v>
      </c>
      <c r="I207" s="39">
        <f t="shared" si="3"/>
        <v>0</v>
      </c>
    </row>
    <row r="208" ht="12.75" customHeight="1">
      <c r="A208" s="33" t="s">
        <v>364</v>
      </c>
      <c r="B208" s="34" t="s">
        <v>330</v>
      </c>
      <c r="C208" s="35"/>
      <c r="D208" s="36"/>
      <c r="E208" s="36"/>
      <c r="F208" s="36">
        <f t="shared" si="118"/>
        <v>0</v>
      </c>
      <c r="G208" s="37"/>
      <c r="H208" s="38">
        <f t="shared" si="119"/>
        <v>0</v>
      </c>
      <c r="I208" s="39">
        <f t="shared" si="3"/>
        <v>0</v>
      </c>
    </row>
    <row r="209" ht="12.75" customHeight="1">
      <c r="A209" s="32" t="s">
        <v>365</v>
      </c>
      <c r="B209" s="26" t="s">
        <v>332</v>
      </c>
      <c r="C209" s="27">
        <f t="shared" ref="C209:H209" si="120">SUM(C210:C215)</f>
        <v>0</v>
      </c>
      <c r="D209" s="28">
        <f t="shared" si="120"/>
        <v>0</v>
      </c>
      <c r="E209" s="28">
        <f t="shared" si="120"/>
        <v>0</v>
      </c>
      <c r="F209" s="28">
        <f t="shared" si="120"/>
        <v>0</v>
      </c>
      <c r="G209" s="29">
        <f t="shared" si="120"/>
        <v>0</v>
      </c>
      <c r="H209" s="30">
        <f t="shared" si="120"/>
        <v>0</v>
      </c>
      <c r="I209" s="31">
        <f t="shared" si="3"/>
        <v>0</v>
      </c>
    </row>
    <row r="210" ht="12.75" customHeight="1">
      <c r="A210" s="33" t="s">
        <v>366</v>
      </c>
      <c r="B210" s="34" t="s">
        <v>205</v>
      </c>
      <c r="C210" s="35"/>
      <c r="D210" s="36"/>
      <c r="E210" s="36"/>
      <c r="F210" s="36">
        <f t="shared" ref="F210:F215" si="121">+C210+D210-E210</f>
        <v>0</v>
      </c>
      <c r="G210" s="37"/>
      <c r="H210" s="38">
        <f t="shared" ref="H210:H215" si="122">+F210-G210</f>
        <v>0</v>
      </c>
      <c r="I210" s="39">
        <f t="shared" si="3"/>
        <v>0</v>
      </c>
    </row>
    <row r="211" ht="12.75" customHeight="1">
      <c r="A211" s="33" t="s">
        <v>367</v>
      </c>
      <c r="B211" s="34" t="s">
        <v>207</v>
      </c>
      <c r="C211" s="35"/>
      <c r="D211" s="36"/>
      <c r="E211" s="36"/>
      <c r="F211" s="36">
        <f t="shared" si="121"/>
        <v>0</v>
      </c>
      <c r="G211" s="37"/>
      <c r="H211" s="38">
        <f t="shared" si="122"/>
        <v>0</v>
      </c>
      <c r="I211" s="39">
        <f t="shared" si="3"/>
        <v>0</v>
      </c>
    </row>
    <row r="212" ht="12.75" customHeight="1">
      <c r="A212" s="33" t="s">
        <v>368</v>
      </c>
      <c r="B212" s="34" t="s">
        <v>209</v>
      </c>
      <c r="C212" s="35"/>
      <c r="D212" s="36"/>
      <c r="E212" s="36"/>
      <c r="F212" s="36">
        <f t="shared" si="121"/>
        <v>0</v>
      </c>
      <c r="G212" s="37"/>
      <c r="H212" s="38">
        <f t="shared" si="122"/>
        <v>0</v>
      </c>
      <c r="I212" s="39">
        <f t="shared" si="3"/>
        <v>0</v>
      </c>
    </row>
    <row r="213" ht="12.75" customHeight="1">
      <c r="A213" s="33" t="s">
        <v>369</v>
      </c>
      <c r="B213" s="34" t="s">
        <v>211</v>
      </c>
      <c r="C213" s="35"/>
      <c r="D213" s="36"/>
      <c r="E213" s="36"/>
      <c r="F213" s="36">
        <f t="shared" si="121"/>
        <v>0</v>
      </c>
      <c r="G213" s="37"/>
      <c r="H213" s="38">
        <f t="shared" si="122"/>
        <v>0</v>
      </c>
      <c r="I213" s="39">
        <f t="shared" si="3"/>
        <v>0</v>
      </c>
    </row>
    <row r="214" ht="12.75" customHeight="1">
      <c r="A214" s="33" t="s">
        <v>370</v>
      </c>
      <c r="B214" s="34" t="s">
        <v>213</v>
      </c>
      <c r="C214" s="35"/>
      <c r="D214" s="36"/>
      <c r="E214" s="36"/>
      <c r="F214" s="36">
        <f t="shared" si="121"/>
        <v>0</v>
      </c>
      <c r="G214" s="37"/>
      <c r="H214" s="38">
        <f t="shared" si="122"/>
        <v>0</v>
      </c>
      <c r="I214" s="39">
        <f t="shared" si="3"/>
        <v>0</v>
      </c>
    </row>
    <row r="215" ht="12.75" customHeight="1">
      <c r="A215" s="33" t="s">
        <v>371</v>
      </c>
      <c r="B215" s="34" t="s">
        <v>339</v>
      </c>
      <c r="C215" s="35"/>
      <c r="D215" s="36"/>
      <c r="E215" s="36"/>
      <c r="F215" s="36">
        <f t="shared" si="121"/>
        <v>0</v>
      </c>
      <c r="G215" s="37"/>
      <c r="H215" s="38">
        <f t="shared" si="122"/>
        <v>0</v>
      </c>
      <c r="I215" s="39">
        <f t="shared" si="3"/>
        <v>0</v>
      </c>
    </row>
    <row r="216" ht="12.75" customHeight="1">
      <c r="A216" s="32" t="s">
        <v>372</v>
      </c>
      <c r="B216" s="26" t="s">
        <v>341</v>
      </c>
      <c r="C216" s="27">
        <f t="shared" ref="C216:H216" si="123">SUM(C217:C222)</f>
        <v>0</v>
      </c>
      <c r="D216" s="28">
        <f t="shared" si="123"/>
        <v>0</v>
      </c>
      <c r="E216" s="28">
        <f t="shared" si="123"/>
        <v>0</v>
      </c>
      <c r="F216" s="28">
        <f t="shared" si="123"/>
        <v>0</v>
      </c>
      <c r="G216" s="29">
        <f t="shared" si="123"/>
        <v>0</v>
      </c>
      <c r="H216" s="30">
        <f t="shared" si="123"/>
        <v>0</v>
      </c>
      <c r="I216" s="31">
        <f t="shared" si="3"/>
        <v>0</v>
      </c>
    </row>
    <row r="217" ht="12.75" customHeight="1">
      <c r="A217" s="33" t="s">
        <v>373</v>
      </c>
      <c r="B217" s="34" t="s">
        <v>221</v>
      </c>
      <c r="C217" s="35"/>
      <c r="D217" s="36"/>
      <c r="E217" s="36"/>
      <c r="F217" s="36">
        <f t="shared" ref="F217:F224" si="124">+C217+D217-E217</f>
        <v>0</v>
      </c>
      <c r="G217" s="37"/>
      <c r="H217" s="38">
        <f t="shared" ref="H217:H224" si="125">+F217-G217</f>
        <v>0</v>
      </c>
      <c r="I217" s="39">
        <f t="shared" si="3"/>
        <v>0</v>
      </c>
    </row>
    <row r="218" ht="12.75" customHeight="1">
      <c r="A218" s="33" t="s">
        <v>374</v>
      </c>
      <c r="B218" s="34" t="s">
        <v>223</v>
      </c>
      <c r="C218" s="35"/>
      <c r="D218" s="36"/>
      <c r="E218" s="36"/>
      <c r="F218" s="36">
        <f t="shared" si="124"/>
        <v>0</v>
      </c>
      <c r="G218" s="37"/>
      <c r="H218" s="38">
        <f t="shared" si="125"/>
        <v>0</v>
      </c>
      <c r="I218" s="39">
        <f t="shared" si="3"/>
        <v>0</v>
      </c>
    </row>
    <row r="219" ht="12.75" customHeight="1">
      <c r="A219" s="33" t="s">
        <v>375</v>
      </c>
      <c r="B219" s="34" t="s">
        <v>225</v>
      </c>
      <c r="C219" s="35"/>
      <c r="D219" s="36"/>
      <c r="E219" s="36"/>
      <c r="F219" s="36">
        <f t="shared" si="124"/>
        <v>0</v>
      </c>
      <c r="G219" s="37"/>
      <c r="H219" s="38">
        <f t="shared" si="125"/>
        <v>0</v>
      </c>
      <c r="I219" s="39">
        <f t="shared" si="3"/>
        <v>0</v>
      </c>
    </row>
    <row r="220" ht="12.75" customHeight="1">
      <c r="A220" s="33" t="s">
        <v>376</v>
      </c>
      <c r="B220" s="34" t="s">
        <v>227</v>
      </c>
      <c r="C220" s="35"/>
      <c r="D220" s="36"/>
      <c r="E220" s="36"/>
      <c r="F220" s="36">
        <f t="shared" si="124"/>
        <v>0</v>
      </c>
      <c r="G220" s="37"/>
      <c r="H220" s="38">
        <f t="shared" si="125"/>
        <v>0</v>
      </c>
      <c r="I220" s="39">
        <f t="shared" si="3"/>
        <v>0</v>
      </c>
    </row>
    <row r="221" ht="12.75" customHeight="1">
      <c r="A221" s="33" t="s">
        <v>377</v>
      </c>
      <c r="B221" s="34" t="s">
        <v>347</v>
      </c>
      <c r="C221" s="35"/>
      <c r="D221" s="36"/>
      <c r="E221" s="36"/>
      <c r="F221" s="36">
        <f t="shared" si="124"/>
        <v>0</v>
      </c>
      <c r="G221" s="37"/>
      <c r="H221" s="38">
        <f t="shared" si="125"/>
        <v>0</v>
      </c>
      <c r="I221" s="39">
        <f t="shared" si="3"/>
        <v>0</v>
      </c>
    </row>
    <row r="222" ht="12.75" customHeight="1">
      <c r="A222" s="33" t="s">
        <v>378</v>
      </c>
      <c r="B222" s="34" t="s">
        <v>231</v>
      </c>
      <c r="C222" s="35"/>
      <c r="D222" s="36"/>
      <c r="E222" s="36"/>
      <c r="F222" s="36">
        <f t="shared" si="124"/>
        <v>0</v>
      </c>
      <c r="G222" s="37"/>
      <c r="H222" s="38">
        <f t="shared" si="125"/>
        <v>0</v>
      </c>
      <c r="I222" s="39">
        <f t="shared" si="3"/>
        <v>0</v>
      </c>
    </row>
    <row r="223" ht="12.75" customHeight="1">
      <c r="A223" s="32" t="s">
        <v>379</v>
      </c>
      <c r="B223" s="26" t="s">
        <v>350</v>
      </c>
      <c r="C223" s="27"/>
      <c r="D223" s="28"/>
      <c r="E223" s="28"/>
      <c r="F223" s="28">
        <f t="shared" si="124"/>
        <v>0</v>
      </c>
      <c r="G223" s="29"/>
      <c r="H223" s="30">
        <f t="shared" si="125"/>
        <v>0</v>
      </c>
      <c r="I223" s="31">
        <f t="shared" si="3"/>
        <v>0</v>
      </c>
    </row>
    <row r="224" ht="12.75" customHeight="1">
      <c r="A224" s="32" t="s">
        <v>380</v>
      </c>
      <c r="B224" s="26" t="s">
        <v>235</v>
      </c>
      <c r="C224" s="27"/>
      <c r="D224" s="28"/>
      <c r="E224" s="28"/>
      <c r="F224" s="28">
        <f t="shared" si="124"/>
        <v>0</v>
      </c>
      <c r="G224" s="29"/>
      <c r="H224" s="30">
        <f t="shared" si="125"/>
        <v>0</v>
      </c>
      <c r="I224" s="31">
        <f t="shared" si="3"/>
        <v>0</v>
      </c>
    </row>
    <row r="225" ht="12.75" customHeight="1">
      <c r="A225" s="32" t="s">
        <v>381</v>
      </c>
      <c r="B225" s="26" t="s">
        <v>382</v>
      </c>
      <c r="C225" s="27">
        <f t="shared" ref="C225:H225" si="126">SUM(C226:C239)</f>
        <v>0</v>
      </c>
      <c r="D225" s="28">
        <f t="shared" si="126"/>
        <v>0</v>
      </c>
      <c r="E225" s="28">
        <f t="shared" si="126"/>
        <v>0</v>
      </c>
      <c r="F225" s="28">
        <f t="shared" si="126"/>
        <v>0</v>
      </c>
      <c r="G225" s="29">
        <f t="shared" si="126"/>
        <v>0</v>
      </c>
      <c r="H225" s="30">
        <f t="shared" si="126"/>
        <v>0</v>
      </c>
      <c r="I225" s="31">
        <f t="shared" si="3"/>
        <v>0</v>
      </c>
    </row>
    <row r="226" ht="12.75" customHeight="1">
      <c r="A226" s="33" t="s">
        <v>383</v>
      </c>
      <c r="B226" s="34" t="s">
        <v>384</v>
      </c>
      <c r="C226" s="35"/>
      <c r="D226" s="36"/>
      <c r="E226" s="36"/>
      <c r="F226" s="36">
        <f t="shared" ref="F226:F239" si="127">+C226+D226-E226</f>
        <v>0</v>
      </c>
      <c r="G226" s="37"/>
      <c r="H226" s="38">
        <f t="shared" ref="H226:H239" si="128">+F226-G226</f>
        <v>0</v>
      </c>
      <c r="I226" s="39">
        <f t="shared" si="3"/>
        <v>0</v>
      </c>
    </row>
    <row r="227" ht="12.75" customHeight="1">
      <c r="A227" s="33" t="s">
        <v>385</v>
      </c>
      <c r="B227" s="34" t="s">
        <v>386</v>
      </c>
      <c r="C227" s="35"/>
      <c r="D227" s="36"/>
      <c r="E227" s="36"/>
      <c r="F227" s="36">
        <f t="shared" si="127"/>
        <v>0</v>
      </c>
      <c r="G227" s="37"/>
      <c r="H227" s="38">
        <f t="shared" si="128"/>
        <v>0</v>
      </c>
      <c r="I227" s="39">
        <f t="shared" si="3"/>
        <v>0</v>
      </c>
    </row>
    <row r="228" ht="12.75" customHeight="1">
      <c r="A228" s="33" t="s">
        <v>387</v>
      </c>
      <c r="B228" s="34" t="s">
        <v>388</v>
      </c>
      <c r="C228" s="35"/>
      <c r="D228" s="36"/>
      <c r="E228" s="36"/>
      <c r="F228" s="36">
        <f t="shared" si="127"/>
        <v>0</v>
      </c>
      <c r="G228" s="37"/>
      <c r="H228" s="38">
        <f t="shared" si="128"/>
        <v>0</v>
      </c>
      <c r="I228" s="39">
        <f t="shared" si="3"/>
        <v>0</v>
      </c>
    </row>
    <row r="229" ht="12.75" customHeight="1">
      <c r="A229" s="33" t="s">
        <v>389</v>
      </c>
      <c r="B229" s="34" t="s">
        <v>390</v>
      </c>
      <c r="C229" s="35"/>
      <c r="D229" s="36"/>
      <c r="E229" s="36"/>
      <c r="F229" s="36">
        <f t="shared" si="127"/>
        <v>0</v>
      </c>
      <c r="G229" s="37"/>
      <c r="H229" s="38">
        <f t="shared" si="128"/>
        <v>0</v>
      </c>
      <c r="I229" s="39">
        <f t="shared" si="3"/>
        <v>0</v>
      </c>
    </row>
    <row r="230" ht="12.75" customHeight="1">
      <c r="A230" s="33" t="s">
        <v>391</v>
      </c>
      <c r="B230" s="34" t="s">
        <v>392</v>
      </c>
      <c r="C230" s="35"/>
      <c r="D230" s="36"/>
      <c r="E230" s="36"/>
      <c r="F230" s="36">
        <f t="shared" si="127"/>
        <v>0</v>
      </c>
      <c r="G230" s="37"/>
      <c r="H230" s="38">
        <f t="shared" si="128"/>
        <v>0</v>
      </c>
      <c r="I230" s="39">
        <f t="shared" si="3"/>
        <v>0</v>
      </c>
    </row>
    <row r="231" ht="12.75" customHeight="1">
      <c r="A231" s="33" t="s">
        <v>393</v>
      </c>
      <c r="B231" s="34" t="s">
        <v>394</v>
      </c>
      <c r="C231" s="35"/>
      <c r="D231" s="36"/>
      <c r="E231" s="36"/>
      <c r="F231" s="36">
        <f t="shared" si="127"/>
        <v>0</v>
      </c>
      <c r="G231" s="37"/>
      <c r="H231" s="38">
        <f t="shared" si="128"/>
        <v>0</v>
      </c>
      <c r="I231" s="39">
        <f t="shared" si="3"/>
        <v>0</v>
      </c>
    </row>
    <row r="232" ht="12.75" customHeight="1">
      <c r="A232" s="33" t="s">
        <v>395</v>
      </c>
      <c r="B232" s="34" t="s">
        <v>396</v>
      </c>
      <c r="C232" s="35"/>
      <c r="D232" s="36"/>
      <c r="E232" s="36"/>
      <c r="F232" s="36">
        <f t="shared" si="127"/>
        <v>0</v>
      </c>
      <c r="G232" s="37"/>
      <c r="H232" s="38">
        <f t="shared" si="128"/>
        <v>0</v>
      </c>
      <c r="I232" s="39">
        <f t="shared" si="3"/>
        <v>0</v>
      </c>
    </row>
    <row r="233" ht="12.75" customHeight="1">
      <c r="A233" s="33" t="s">
        <v>397</v>
      </c>
      <c r="B233" s="34" t="s">
        <v>398</v>
      </c>
      <c r="C233" s="35"/>
      <c r="D233" s="36"/>
      <c r="E233" s="36"/>
      <c r="F233" s="36">
        <f t="shared" si="127"/>
        <v>0</v>
      </c>
      <c r="G233" s="37"/>
      <c r="H233" s="38">
        <f t="shared" si="128"/>
        <v>0</v>
      </c>
      <c r="I233" s="39">
        <f t="shared" si="3"/>
        <v>0</v>
      </c>
    </row>
    <row r="234" ht="12.75" customHeight="1">
      <c r="A234" s="33" t="s">
        <v>399</v>
      </c>
      <c r="B234" s="34" t="s">
        <v>400</v>
      </c>
      <c r="C234" s="35"/>
      <c r="D234" s="36"/>
      <c r="E234" s="36"/>
      <c r="F234" s="36">
        <f t="shared" si="127"/>
        <v>0</v>
      </c>
      <c r="G234" s="37"/>
      <c r="H234" s="38">
        <f t="shared" si="128"/>
        <v>0</v>
      </c>
      <c r="I234" s="39">
        <f t="shared" si="3"/>
        <v>0</v>
      </c>
    </row>
    <row r="235" ht="12.75" customHeight="1">
      <c r="A235" s="33" t="s">
        <v>401</v>
      </c>
      <c r="B235" s="34" t="s">
        <v>402</v>
      </c>
      <c r="C235" s="35"/>
      <c r="D235" s="36"/>
      <c r="E235" s="36"/>
      <c r="F235" s="36">
        <f t="shared" si="127"/>
        <v>0</v>
      </c>
      <c r="G235" s="37"/>
      <c r="H235" s="38">
        <f t="shared" si="128"/>
        <v>0</v>
      </c>
      <c r="I235" s="39">
        <f t="shared" si="3"/>
        <v>0</v>
      </c>
    </row>
    <row r="236" ht="12.75" customHeight="1">
      <c r="A236" s="33" t="s">
        <v>403</v>
      </c>
      <c r="B236" s="34" t="s">
        <v>404</v>
      </c>
      <c r="C236" s="35"/>
      <c r="D236" s="36"/>
      <c r="E236" s="36"/>
      <c r="F236" s="36">
        <f t="shared" si="127"/>
        <v>0</v>
      </c>
      <c r="G236" s="37"/>
      <c r="H236" s="38">
        <f t="shared" si="128"/>
        <v>0</v>
      </c>
      <c r="I236" s="39">
        <f t="shared" si="3"/>
        <v>0</v>
      </c>
    </row>
    <row r="237" ht="12.75" customHeight="1">
      <c r="A237" s="33" t="s">
        <v>405</v>
      </c>
      <c r="B237" s="34" t="s">
        <v>406</v>
      </c>
      <c r="C237" s="35"/>
      <c r="D237" s="36"/>
      <c r="E237" s="36"/>
      <c r="F237" s="36">
        <f t="shared" si="127"/>
        <v>0</v>
      </c>
      <c r="G237" s="37"/>
      <c r="H237" s="38">
        <f t="shared" si="128"/>
        <v>0</v>
      </c>
      <c r="I237" s="39">
        <f t="shared" si="3"/>
        <v>0</v>
      </c>
    </row>
    <row r="238" ht="12.75" customHeight="1">
      <c r="A238" s="33" t="s">
        <v>407</v>
      </c>
      <c r="B238" s="34" t="s">
        <v>408</v>
      </c>
      <c r="C238" s="35"/>
      <c r="D238" s="36"/>
      <c r="E238" s="36"/>
      <c r="F238" s="36">
        <f t="shared" si="127"/>
        <v>0</v>
      </c>
      <c r="G238" s="37"/>
      <c r="H238" s="38">
        <f t="shared" si="128"/>
        <v>0</v>
      </c>
      <c r="I238" s="39">
        <f t="shared" si="3"/>
        <v>0</v>
      </c>
    </row>
    <row r="239" ht="12.75" customHeight="1">
      <c r="A239" s="33" t="s">
        <v>409</v>
      </c>
      <c r="B239" s="34" t="s">
        <v>410</v>
      </c>
      <c r="C239" s="35"/>
      <c r="D239" s="36"/>
      <c r="E239" s="36"/>
      <c r="F239" s="36">
        <f t="shared" si="127"/>
        <v>0</v>
      </c>
      <c r="G239" s="37"/>
      <c r="H239" s="38">
        <f t="shared" si="128"/>
        <v>0</v>
      </c>
      <c r="I239" s="39">
        <f t="shared" si="3"/>
        <v>0</v>
      </c>
    </row>
    <row r="240" ht="12.75" customHeight="1">
      <c r="A240" s="32" t="s">
        <v>411</v>
      </c>
      <c r="B240" s="26" t="s">
        <v>412</v>
      </c>
      <c r="C240" s="27">
        <f t="shared" ref="C240:H240" si="129">SUM(C241:C244)</f>
        <v>0</v>
      </c>
      <c r="D240" s="28">
        <f t="shared" si="129"/>
        <v>0</v>
      </c>
      <c r="E240" s="28">
        <f t="shared" si="129"/>
        <v>0</v>
      </c>
      <c r="F240" s="28">
        <f t="shared" si="129"/>
        <v>0</v>
      </c>
      <c r="G240" s="29">
        <f t="shared" si="129"/>
        <v>0</v>
      </c>
      <c r="H240" s="30">
        <f t="shared" si="129"/>
        <v>0</v>
      </c>
      <c r="I240" s="31">
        <f t="shared" si="3"/>
        <v>0</v>
      </c>
    </row>
    <row r="241" ht="12.75" customHeight="1">
      <c r="A241" s="33" t="s">
        <v>413</v>
      </c>
      <c r="B241" s="34" t="s">
        <v>414</v>
      </c>
      <c r="C241" s="35"/>
      <c r="D241" s="36"/>
      <c r="E241" s="36"/>
      <c r="F241" s="36">
        <f t="shared" ref="F241:F244" si="130">+C241+D241-E241</f>
        <v>0</v>
      </c>
      <c r="G241" s="37"/>
      <c r="H241" s="38">
        <f t="shared" ref="H241:H244" si="131">+F241-G241</f>
        <v>0</v>
      </c>
      <c r="I241" s="39">
        <f t="shared" si="3"/>
        <v>0</v>
      </c>
    </row>
    <row r="242" ht="12.75" customHeight="1">
      <c r="A242" s="33" t="s">
        <v>415</v>
      </c>
      <c r="B242" s="34" t="s">
        <v>416</v>
      </c>
      <c r="C242" s="35"/>
      <c r="D242" s="36"/>
      <c r="E242" s="36"/>
      <c r="F242" s="36">
        <f t="shared" si="130"/>
        <v>0</v>
      </c>
      <c r="G242" s="37"/>
      <c r="H242" s="38">
        <f t="shared" si="131"/>
        <v>0</v>
      </c>
      <c r="I242" s="39">
        <f t="shared" si="3"/>
        <v>0</v>
      </c>
    </row>
    <row r="243" ht="12.75" customHeight="1">
      <c r="A243" s="33" t="s">
        <v>417</v>
      </c>
      <c r="B243" s="34" t="s">
        <v>418</v>
      </c>
      <c r="C243" s="35"/>
      <c r="D243" s="36"/>
      <c r="E243" s="36"/>
      <c r="F243" s="36">
        <f t="shared" si="130"/>
        <v>0</v>
      </c>
      <c r="G243" s="37"/>
      <c r="H243" s="38">
        <f t="shared" si="131"/>
        <v>0</v>
      </c>
      <c r="I243" s="39">
        <f t="shared" si="3"/>
        <v>0</v>
      </c>
    </row>
    <row r="244" ht="12.75" customHeight="1">
      <c r="A244" s="33" t="s">
        <v>419</v>
      </c>
      <c r="B244" s="34" t="s">
        <v>420</v>
      </c>
      <c r="C244" s="35"/>
      <c r="D244" s="36"/>
      <c r="E244" s="36"/>
      <c r="F244" s="36">
        <f t="shared" si="130"/>
        <v>0</v>
      </c>
      <c r="G244" s="37"/>
      <c r="H244" s="38">
        <f t="shared" si="131"/>
        <v>0</v>
      </c>
      <c r="I244" s="39">
        <f t="shared" si="3"/>
        <v>0</v>
      </c>
    </row>
    <row r="245" ht="12.75" customHeight="1">
      <c r="A245" s="32" t="s">
        <v>421</v>
      </c>
      <c r="B245" s="26" t="s">
        <v>422</v>
      </c>
      <c r="C245" s="27">
        <f t="shared" ref="C245:H245" si="132">SUM(C246:C263)</f>
        <v>0</v>
      </c>
      <c r="D245" s="28">
        <f t="shared" si="132"/>
        <v>0</v>
      </c>
      <c r="E245" s="28">
        <f t="shared" si="132"/>
        <v>0</v>
      </c>
      <c r="F245" s="28">
        <f t="shared" si="132"/>
        <v>0</v>
      </c>
      <c r="G245" s="29">
        <f t="shared" si="132"/>
        <v>0</v>
      </c>
      <c r="H245" s="30">
        <f t="shared" si="132"/>
        <v>0</v>
      </c>
      <c r="I245" s="31">
        <f t="shared" si="3"/>
        <v>0</v>
      </c>
    </row>
    <row r="246" ht="12.75" customHeight="1">
      <c r="A246" s="33" t="s">
        <v>423</v>
      </c>
      <c r="B246" s="34" t="s">
        <v>424</v>
      </c>
      <c r="C246" s="35"/>
      <c r="D246" s="36"/>
      <c r="E246" s="36"/>
      <c r="F246" s="36">
        <f t="shared" ref="F246:F263" si="133">+C246+D246-E246</f>
        <v>0</v>
      </c>
      <c r="G246" s="37"/>
      <c r="H246" s="38">
        <f t="shared" ref="H246:H263" si="134">+F246-G246</f>
        <v>0</v>
      </c>
      <c r="I246" s="39">
        <f t="shared" si="3"/>
        <v>0</v>
      </c>
    </row>
    <row r="247" ht="12.75" customHeight="1">
      <c r="A247" s="33" t="s">
        <v>425</v>
      </c>
      <c r="B247" s="34" t="s">
        <v>426</v>
      </c>
      <c r="C247" s="35"/>
      <c r="D247" s="36"/>
      <c r="E247" s="36"/>
      <c r="F247" s="36">
        <f t="shared" si="133"/>
        <v>0</v>
      </c>
      <c r="G247" s="37"/>
      <c r="H247" s="38">
        <f t="shared" si="134"/>
        <v>0</v>
      </c>
      <c r="I247" s="39">
        <f t="shared" si="3"/>
        <v>0</v>
      </c>
    </row>
    <row r="248" ht="12.75" customHeight="1">
      <c r="A248" s="33" t="s">
        <v>427</v>
      </c>
      <c r="B248" s="34" t="s">
        <v>428</v>
      </c>
      <c r="C248" s="35"/>
      <c r="D248" s="36"/>
      <c r="E248" s="36"/>
      <c r="F248" s="36">
        <f t="shared" si="133"/>
        <v>0</v>
      </c>
      <c r="G248" s="37"/>
      <c r="H248" s="38">
        <f t="shared" si="134"/>
        <v>0</v>
      </c>
      <c r="I248" s="39">
        <f t="shared" si="3"/>
        <v>0</v>
      </c>
    </row>
    <row r="249" ht="12.75" customHeight="1">
      <c r="A249" s="33" t="s">
        <v>429</v>
      </c>
      <c r="B249" s="34" t="s">
        <v>430</v>
      </c>
      <c r="C249" s="35"/>
      <c r="D249" s="36"/>
      <c r="E249" s="36"/>
      <c r="F249" s="36">
        <f t="shared" si="133"/>
        <v>0</v>
      </c>
      <c r="G249" s="37"/>
      <c r="H249" s="38">
        <f t="shared" si="134"/>
        <v>0</v>
      </c>
      <c r="I249" s="39">
        <f t="shared" si="3"/>
        <v>0</v>
      </c>
    </row>
    <row r="250" ht="12.75" customHeight="1">
      <c r="A250" s="33" t="s">
        <v>431</v>
      </c>
      <c r="B250" s="34" t="s">
        <v>432</v>
      </c>
      <c r="C250" s="35"/>
      <c r="D250" s="36"/>
      <c r="E250" s="36"/>
      <c r="F250" s="36">
        <f t="shared" si="133"/>
        <v>0</v>
      </c>
      <c r="G250" s="37"/>
      <c r="H250" s="38">
        <f t="shared" si="134"/>
        <v>0</v>
      </c>
      <c r="I250" s="39">
        <f t="shared" si="3"/>
        <v>0</v>
      </c>
    </row>
    <row r="251" ht="12.75" customHeight="1">
      <c r="A251" s="33" t="s">
        <v>433</v>
      </c>
      <c r="B251" s="34" t="s">
        <v>434</v>
      </c>
      <c r="C251" s="35"/>
      <c r="D251" s="36"/>
      <c r="E251" s="36"/>
      <c r="F251" s="36">
        <f t="shared" si="133"/>
        <v>0</v>
      </c>
      <c r="G251" s="37"/>
      <c r="H251" s="38">
        <f t="shared" si="134"/>
        <v>0</v>
      </c>
      <c r="I251" s="39">
        <f t="shared" si="3"/>
        <v>0</v>
      </c>
    </row>
    <row r="252" ht="12.75" customHeight="1">
      <c r="A252" s="33" t="s">
        <v>435</v>
      </c>
      <c r="B252" s="34" t="s">
        <v>436</v>
      </c>
      <c r="C252" s="35"/>
      <c r="D252" s="36"/>
      <c r="E252" s="36"/>
      <c r="F252" s="36">
        <f t="shared" si="133"/>
        <v>0</v>
      </c>
      <c r="G252" s="37"/>
      <c r="H252" s="38">
        <f t="shared" si="134"/>
        <v>0</v>
      </c>
      <c r="I252" s="39">
        <f t="shared" si="3"/>
        <v>0</v>
      </c>
    </row>
    <row r="253" ht="12.75" customHeight="1">
      <c r="A253" s="33" t="s">
        <v>437</v>
      </c>
      <c r="B253" s="34" t="s">
        <v>438</v>
      </c>
      <c r="C253" s="35"/>
      <c r="D253" s="36"/>
      <c r="E253" s="36"/>
      <c r="F253" s="36">
        <f t="shared" si="133"/>
        <v>0</v>
      </c>
      <c r="G253" s="37"/>
      <c r="H253" s="38">
        <f t="shared" si="134"/>
        <v>0</v>
      </c>
      <c r="I253" s="39">
        <f t="shared" si="3"/>
        <v>0</v>
      </c>
    </row>
    <row r="254" ht="12.75" customHeight="1">
      <c r="A254" s="33" t="s">
        <v>439</v>
      </c>
      <c r="B254" s="34" t="s">
        <v>440</v>
      </c>
      <c r="C254" s="35"/>
      <c r="D254" s="36"/>
      <c r="E254" s="36"/>
      <c r="F254" s="36">
        <f t="shared" si="133"/>
        <v>0</v>
      </c>
      <c r="G254" s="37"/>
      <c r="H254" s="38">
        <f t="shared" si="134"/>
        <v>0</v>
      </c>
      <c r="I254" s="39">
        <f t="shared" si="3"/>
        <v>0</v>
      </c>
    </row>
    <row r="255" ht="12.75" customHeight="1">
      <c r="A255" s="33" t="s">
        <v>441</v>
      </c>
      <c r="B255" s="34" t="s">
        <v>442</v>
      </c>
      <c r="C255" s="35"/>
      <c r="D255" s="36"/>
      <c r="E255" s="36"/>
      <c r="F255" s="36">
        <f t="shared" si="133"/>
        <v>0</v>
      </c>
      <c r="G255" s="37"/>
      <c r="H255" s="38">
        <f t="shared" si="134"/>
        <v>0</v>
      </c>
      <c r="I255" s="39">
        <f t="shared" si="3"/>
        <v>0</v>
      </c>
    </row>
    <row r="256" ht="12.75" customHeight="1">
      <c r="A256" s="33" t="s">
        <v>443</v>
      </c>
      <c r="B256" s="34" t="s">
        <v>444</v>
      </c>
      <c r="C256" s="35"/>
      <c r="D256" s="36"/>
      <c r="E256" s="36"/>
      <c r="F256" s="36">
        <f t="shared" si="133"/>
        <v>0</v>
      </c>
      <c r="G256" s="37"/>
      <c r="H256" s="38">
        <f t="shared" si="134"/>
        <v>0</v>
      </c>
      <c r="I256" s="39">
        <f t="shared" si="3"/>
        <v>0</v>
      </c>
    </row>
    <row r="257" ht="12.75" customHeight="1">
      <c r="A257" s="33" t="s">
        <v>445</v>
      </c>
      <c r="B257" s="34" t="s">
        <v>446</v>
      </c>
      <c r="C257" s="35"/>
      <c r="D257" s="36"/>
      <c r="E257" s="36"/>
      <c r="F257" s="36">
        <f t="shared" si="133"/>
        <v>0</v>
      </c>
      <c r="G257" s="37"/>
      <c r="H257" s="38">
        <f t="shared" si="134"/>
        <v>0</v>
      </c>
      <c r="I257" s="39">
        <f t="shared" si="3"/>
        <v>0</v>
      </c>
    </row>
    <row r="258" ht="12.75" customHeight="1">
      <c r="A258" s="33" t="s">
        <v>447</v>
      </c>
      <c r="B258" s="34" t="s">
        <v>448</v>
      </c>
      <c r="C258" s="35"/>
      <c r="D258" s="36"/>
      <c r="E258" s="36"/>
      <c r="F258" s="36">
        <f t="shared" si="133"/>
        <v>0</v>
      </c>
      <c r="G258" s="37"/>
      <c r="H258" s="38">
        <f t="shared" si="134"/>
        <v>0</v>
      </c>
      <c r="I258" s="39">
        <f t="shared" si="3"/>
        <v>0</v>
      </c>
    </row>
    <row r="259" ht="12.75" customHeight="1">
      <c r="A259" s="33" t="s">
        <v>449</v>
      </c>
      <c r="B259" s="34" t="s">
        <v>450</v>
      </c>
      <c r="C259" s="35"/>
      <c r="D259" s="36"/>
      <c r="E259" s="36"/>
      <c r="F259" s="36">
        <f t="shared" si="133"/>
        <v>0</v>
      </c>
      <c r="G259" s="37"/>
      <c r="H259" s="38">
        <f t="shared" si="134"/>
        <v>0</v>
      </c>
      <c r="I259" s="39">
        <f t="shared" si="3"/>
        <v>0</v>
      </c>
    </row>
    <row r="260" ht="12.75" customHeight="1">
      <c r="A260" s="33" t="s">
        <v>451</v>
      </c>
      <c r="B260" s="34" t="s">
        <v>452</v>
      </c>
      <c r="C260" s="35"/>
      <c r="D260" s="36"/>
      <c r="E260" s="36"/>
      <c r="F260" s="36">
        <f t="shared" si="133"/>
        <v>0</v>
      </c>
      <c r="G260" s="37"/>
      <c r="H260" s="38">
        <f t="shared" si="134"/>
        <v>0</v>
      </c>
      <c r="I260" s="39">
        <f t="shared" si="3"/>
        <v>0</v>
      </c>
    </row>
    <row r="261" ht="12.75" customHeight="1">
      <c r="A261" s="33" t="s">
        <v>453</v>
      </c>
      <c r="B261" s="34" t="s">
        <v>454</v>
      </c>
      <c r="C261" s="35"/>
      <c r="D261" s="36"/>
      <c r="E261" s="36"/>
      <c r="F261" s="36">
        <f t="shared" si="133"/>
        <v>0</v>
      </c>
      <c r="G261" s="37"/>
      <c r="H261" s="38">
        <f t="shared" si="134"/>
        <v>0</v>
      </c>
      <c r="I261" s="39">
        <f t="shared" si="3"/>
        <v>0</v>
      </c>
    </row>
    <row r="262" ht="12.75" customHeight="1">
      <c r="A262" s="33" t="s">
        <v>455</v>
      </c>
      <c r="B262" s="34" t="s">
        <v>456</v>
      </c>
      <c r="C262" s="35"/>
      <c r="D262" s="36"/>
      <c r="E262" s="36"/>
      <c r="F262" s="36">
        <f t="shared" si="133"/>
        <v>0</v>
      </c>
      <c r="G262" s="37"/>
      <c r="H262" s="38">
        <f t="shared" si="134"/>
        <v>0</v>
      </c>
      <c r="I262" s="39">
        <f t="shared" si="3"/>
        <v>0</v>
      </c>
    </row>
    <row r="263" ht="12.75" customHeight="1">
      <c r="A263" s="33" t="s">
        <v>457</v>
      </c>
      <c r="B263" s="34" t="s">
        <v>458</v>
      </c>
      <c r="C263" s="35"/>
      <c r="D263" s="36"/>
      <c r="E263" s="36"/>
      <c r="F263" s="36">
        <f t="shared" si="133"/>
        <v>0</v>
      </c>
      <c r="G263" s="37"/>
      <c r="H263" s="38">
        <f t="shared" si="134"/>
        <v>0</v>
      </c>
      <c r="I263" s="39">
        <f t="shared" si="3"/>
        <v>0</v>
      </c>
    </row>
    <row r="264" ht="12.75" customHeight="1">
      <c r="A264" s="32" t="s">
        <v>459</v>
      </c>
      <c r="B264" s="26" t="s">
        <v>460</v>
      </c>
      <c r="C264" s="27">
        <f t="shared" ref="C264:H264" si="135">SUM(C265:C282)</f>
        <v>0</v>
      </c>
      <c r="D264" s="28">
        <f t="shared" si="135"/>
        <v>0</v>
      </c>
      <c r="E264" s="28">
        <f t="shared" si="135"/>
        <v>0</v>
      </c>
      <c r="F264" s="28">
        <f t="shared" si="135"/>
        <v>0</v>
      </c>
      <c r="G264" s="29">
        <f t="shared" si="135"/>
        <v>0</v>
      </c>
      <c r="H264" s="30">
        <f t="shared" si="135"/>
        <v>0</v>
      </c>
      <c r="I264" s="31">
        <f t="shared" si="3"/>
        <v>0</v>
      </c>
    </row>
    <row r="265" ht="12.75" customHeight="1">
      <c r="A265" s="33" t="s">
        <v>461</v>
      </c>
      <c r="B265" s="34" t="s">
        <v>462</v>
      </c>
      <c r="C265" s="35"/>
      <c r="D265" s="36"/>
      <c r="E265" s="36"/>
      <c r="F265" s="36">
        <f t="shared" ref="F265:F282" si="136">+C265+D265-E265</f>
        <v>0</v>
      </c>
      <c r="G265" s="37"/>
      <c r="H265" s="38">
        <f t="shared" ref="H265:H282" si="137">+F265-G265</f>
        <v>0</v>
      </c>
      <c r="I265" s="39">
        <f t="shared" si="3"/>
        <v>0</v>
      </c>
    </row>
    <row r="266" ht="12.75" customHeight="1">
      <c r="A266" s="33" t="s">
        <v>463</v>
      </c>
      <c r="B266" s="34" t="s">
        <v>464</v>
      </c>
      <c r="C266" s="35"/>
      <c r="D266" s="36"/>
      <c r="E266" s="36"/>
      <c r="F266" s="36">
        <f t="shared" si="136"/>
        <v>0</v>
      </c>
      <c r="G266" s="37"/>
      <c r="H266" s="38">
        <f t="shared" si="137"/>
        <v>0</v>
      </c>
      <c r="I266" s="39">
        <f t="shared" si="3"/>
        <v>0</v>
      </c>
    </row>
    <row r="267" ht="12.75" customHeight="1">
      <c r="A267" s="33" t="s">
        <v>465</v>
      </c>
      <c r="B267" s="34" t="s">
        <v>466</v>
      </c>
      <c r="C267" s="35"/>
      <c r="D267" s="36"/>
      <c r="E267" s="36"/>
      <c r="F267" s="36">
        <f t="shared" si="136"/>
        <v>0</v>
      </c>
      <c r="G267" s="37"/>
      <c r="H267" s="38">
        <f t="shared" si="137"/>
        <v>0</v>
      </c>
      <c r="I267" s="39">
        <f t="shared" si="3"/>
        <v>0</v>
      </c>
    </row>
    <row r="268" ht="12.75" customHeight="1">
      <c r="A268" s="33" t="s">
        <v>467</v>
      </c>
      <c r="B268" s="34" t="s">
        <v>468</v>
      </c>
      <c r="C268" s="35"/>
      <c r="D268" s="36"/>
      <c r="E268" s="36"/>
      <c r="F268" s="36">
        <f t="shared" si="136"/>
        <v>0</v>
      </c>
      <c r="G268" s="37"/>
      <c r="H268" s="38">
        <f t="shared" si="137"/>
        <v>0</v>
      </c>
      <c r="I268" s="39">
        <f t="shared" si="3"/>
        <v>0</v>
      </c>
    </row>
    <row r="269" ht="12.75" customHeight="1">
      <c r="A269" s="33" t="s">
        <v>469</v>
      </c>
      <c r="B269" s="34" t="s">
        <v>470</v>
      </c>
      <c r="C269" s="35"/>
      <c r="D269" s="36"/>
      <c r="E269" s="36"/>
      <c r="F269" s="36">
        <f t="shared" si="136"/>
        <v>0</v>
      </c>
      <c r="G269" s="37"/>
      <c r="H269" s="38">
        <f t="shared" si="137"/>
        <v>0</v>
      </c>
      <c r="I269" s="39">
        <f t="shared" si="3"/>
        <v>0</v>
      </c>
    </row>
    <row r="270" ht="12.75" customHeight="1">
      <c r="A270" s="33" t="s">
        <v>471</v>
      </c>
      <c r="B270" s="34" t="s">
        <v>472</v>
      </c>
      <c r="C270" s="35"/>
      <c r="D270" s="36"/>
      <c r="E270" s="36"/>
      <c r="F270" s="36">
        <f t="shared" si="136"/>
        <v>0</v>
      </c>
      <c r="G270" s="37"/>
      <c r="H270" s="38">
        <f t="shared" si="137"/>
        <v>0</v>
      </c>
      <c r="I270" s="39">
        <f t="shared" si="3"/>
        <v>0</v>
      </c>
    </row>
    <row r="271" ht="12.75" customHeight="1">
      <c r="A271" s="33" t="s">
        <v>473</v>
      </c>
      <c r="B271" s="34" t="s">
        <v>474</v>
      </c>
      <c r="C271" s="35"/>
      <c r="D271" s="36"/>
      <c r="E271" s="36"/>
      <c r="F271" s="36">
        <f t="shared" si="136"/>
        <v>0</v>
      </c>
      <c r="G271" s="37"/>
      <c r="H271" s="38">
        <f t="shared" si="137"/>
        <v>0</v>
      </c>
      <c r="I271" s="39">
        <f t="shared" si="3"/>
        <v>0</v>
      </c>
    </row>
    <row r="272" ht="12.75" customHeight="1">
      <c r="A272" s="33" t="s">
        <v>475</v>
      </c>
      <c r="B272" s="34" t="s">
        <v>476</v>
      </c>
      <c r="C272" s="35"/>
      <c r="D272" s="36"/>
      <c r="E272" s="36"/>
      <c r="F272" s="36">
        <f t="shared" si="136"/>
        <v>0</v>
      </c>
      <c r="G272" s="37"/>
      <c r="H272" s="38">
        <f t="shared" si="137"/>
        <v>0</v>
      </c>
      <c r="I272" s="39">
        <f t="shared" si="3"/>
        <v>0</v>
      </c>
    </row>
    <row r="273" ht="12.75" customHeight="1">
      <c r="A273" s="33" t="s">
        <v>477</v>
      </c>
      <c r="B273" s="34" t="s">
        <v>478</v>
      </c>
      <c r="C273" s="35"/>
      <c r="D273" s="36"/>
      <c r="E273" s="36"/>
      <c r="F273" s="36">
        <f t="shared" si="136"/>
        <v>0</v>
      </c>
      <c r="G273" s="37"/>
      <c r="H273" s="38">
        <f t="shared" si="137"/>
        <v>0</v>
      </c>
      <c r="I273" s="39">
        <f t="shared" si="3"/>
        <v>0</v>
      </c>
    </row>
    <row r="274" ht="12.75" customHeight="1">
      <c r="A274" s="33" t="s">
        <v>479</v>
      </c>
      <c r="B274" s="34" t="s">
        <v>480</v>
      </c>
      <c r="C274" s="35"/>
      <c r="D274" s="36"/>
      <c r="E274" s="36"/>
      <c r="F274" s="36">
        <f t="shared" si="136"/>
        <v>0</v>
      </c>
      <c r="G274" s="37"/>
      <c r="H274" s="38">
        <f t="shared" si="137"/>
        <v>0</v>
      </c>
      <c r="I274" s="39">
        <f t="shared" si="3"/>
        <v>0</v>
      </c>
    </row>
    <row r="275" ht="12.75" customHeight="1">
      <c r="A275" s="33" t="s">
        <v>481</v>
      </c>
      <c r="B275" s="34" t="s">
        <v>482</v>
      </c>
      <c r="C275" s="35"/>
      <c r="D275" s="36"/>
      <c r="E275" s="36"/>
      <c r="F275" s="36">
        <f t="shared" si="136"/>
        <v>0</v>
      </c>
      <c r="G275" s="37"/>
      <c r="H275" s="38">
        <f t="shared" si="137"/>
        <v>0</v>
      </c>
      <c r="I275" s="39">
        <f t="shared" si="3"/>
        <v>0</v>
      </c>
    </row>
    <row r="276" ht="12.75" customHeight="1">
      <c r="A276" s="33" t="s">
        <v>483</v>
      </c>
      <c r="B276" s="34" t="s">
        <v>484</v>
      </c>
      <c r="C276" s="35"/>
      <c r="D276" s="36"/>
      <c r="E276" s="36"/>
      <c r="F276" s="36">
        <f t="shared" si="136"/>
        <v>0</v>
      </c>
      <c r="G276" s="37"/>
      <c r="H276" s="38">
        <f t="shared" si="137"/>
        <v>0</v>
      </c>
      <c r="I276" s="39">
        <f t="shared" si="3"/>
        <v>0</v>
      </c>
    </row>
    <row r="277" ht="12.75" customHeight="1">
      <c r="A277" s="33" t="s">
        <v>485</v>
      </c>
      <c r="B277" s="34" t="s">
        <v>486</v>
      </c>
      <c r="C277" s="35"/>
      <c r="D277" s="36"/>
      <c r="E277" s="36"/>
      <c r="F277" s="36">
        <f t="shared" si="136"/>
        <v>0</v>
      </c>
      <c r="G277" s="37"/>
      <c r="H277" s="38">
        <f t="shared" si="137"/>
        <v>0</v>
      </c>
      <c r="I277" s="39">
        <f t="shared" si="3"/>
        <v>0</v>
      </c>
    </row>
    <row r="278" ht="12.75" customHeight="1">
      <c r="A278" s="33" t="s">
        <v>487</v>
      </c>
      <c r="B278" s="34" t="s">
        <v>488</v>
      </c>
      <c r="C278" s="35"/>
      <c r="D278" s="36"/>
      <c r="E278" s="36"/>
      <c r="F278" s="36">
        <f t="shared" si="136"/>
        <v>0</v>
      </c>
      <c r="G278" s="37"/>
      <c r="H278" s="38">
        <f t="shared" si="137"/>
        <v>0</v>
      </c>
      <c r="I278" s="39">
        <f t="shared" si="3"/>
        <v>0</v>
      </c>
    </row>
    <row r="279" ht="12.75" customHeight="1">
      <c r="A279" s="33" t="s">
        <v>489</v>
      </c>
      <c r="B279" s="34" t="s">
        <v>490</v>
      </c>
      <c r="C279" s="35"/>
      <c r="D279" s="36"/>
      <c r="E279" s="36"/>
      <c r="F279" s="36">
        <f t="shared" si="136"/>
        <v>0</v>
      </c>
      <c r="G279" s="37"/>
      <c r="H279" s="38">
        <f t="shared" si="137"/>
        <v>0</v>
      </c>
      <c r="I279" s="39">
        <f t="shared" si="3"/>
        <v>0</v>
      </c>
    </row>
    <row r="280" ht="12.75" customHeight="1">
      <c r="A280" s="33" t="s">
        <v>491</v>
      </c>
      <c r="B280" s="34" t="s">
        <v>492</v>
      </c>
      <c r="C280" s="35"/>
      <c r="D280" s="36"/>
      <c r="E280" s="36"/>
      <c r="F280" s="36">
        <f t="shared" si="136"/>
        <v>0</v>
      </c>
      <c r="G280" s="37"/>
      <c r="H280" s="38">
        <f t="shared" si="137"/>
        <v>0</v>
      </c>
      <c r="I280" s="39">
        <f t="shared" si="3"/>
        <v>0</v>
      </c>
    </row>
    <row r="281" ht="12.75" customHeight="1">
      <c r="A281" s="33" t="s">
        <v>493</v>
      </c>
      <c r="B281" s="34" t="s">
        <v>494</v>
      </c>
      <c r="C281" s="35"/>
      <c r="D281" s="36"/>
      <c r="E281" s="36"/>
      <c r="F281" s="36">
        <f t="shared" si="136"/>
        <v>0</v>
      </c>
      <c r="G281" s="37"/>
      <c r="H281" s="38">
        <f t="shared" si="137"/>
        <v>0</v>
      </c>
      <c r="I281" s="39">
        <f t="shared" si="3"/>
        <v>0</v>
      </c>
    </row>
    <row r="282" ht="12.75" customHeight="1">
      <c r="A282" s="33" t="s">
        <v>495</v>
      </c>
      <c r="B282" s="34" t="s">
        <v>496</v>
      </c>
      <c r="C282" s="35"/>
      <c r="D282" s="36"/>
      <c r="E282" s="36"/>
      <c r="F282" s="36">
        <f t="shared" si="136"/>
        <v>0</v>
      </c>
      <c r="G282" s="37"/>
      <c r="H282" s="38">
        <f t="shared" si="137"/>
        <v>0</v>
      </c>
      <c r="I282" s="39">
        <f t="shared" si="3"/>
        <v>0</v>
      </c>
    </row>
    <row r="283" ht="12.75" customHeight="1">
      <c r="A283" s="32" t="s">
        <v>497</v>
      </c>
      <c r="B283" s="26" t="s">
        <v>498</v>
      </c>
      <c r="C283" s="27">
        <f t="shared" ref="C283:H283" si="138">+C284+C285+C286</f>
        <v>0</v>
      </c>
      <c r="D283" s="28">
        <f t="shared" si="138"/>
        <v>0</v>
      </c>
      <c r="E283" s="28">
        <f t="shared" si="138"/>
        <v>0</v>
      </c>
      <c r="F283" s="28">
        <f t="shared" si="138"/>
        <v>0</v>
      </c>
      <c r="G283" s="29">
        <f t="shared" si="138"/>
        <v>0</v>
      </c>
      <c r="H283" s="30">
        <f t="shared" si="138"/>
        <v>0</v>
      </c>
      <c r="I283" s="31">
        <f t="shared" si="3"/>
        <v>0</v>
      </c>
    </row>
    <row r="284" ht="12.75" customHeight="1">
      <c r="A284" s="33" t="s">
        <v>499</v>
      </c>
      <c r="B284" s="34" t="s">
        <v>500</v>
      </c>
      <c r="C284" s="27"/>
      <c r="D284" s="28"/>
      <c r="E284" s="28"/>
      <c r="F284" s="36">
        <f t="shared" ref="F284:F286" si="139">+C284+D284-E284</f>
        <v>0</v>
      </c>
      <c r="G284" s="29"/>
      <c r="H284" s="38">
        <f t="shared" ref="H284:H286" si="140">+F284-G284</f>
        <v>0</v>
      </c>
      <c r="I284" s="39">
        <f t="shared" si="3"/>
        <v>0</v>
      </c>
    </row>
    <row r="285" ht="12.75" customHeight="1">
      <c r="A285" s="33" t="s">
        <v>501</v>
      </c>
      <c r="B285" s="34" t="s">
        <v>502</v>
      </c>
      <c r="C285" s="27"/>
      <c r="D285" s="28"/>
      <c r="E285" s="28"/>
      <c r="F285" s="36">
        <f t="shared" si="139"/>
        <v>0</v>
      </c>
      <c r="G285" s="29"/>
      <c r="H285" s="38">
        <f t="shared" si="140"/>
        <v>0</v>
      </c>
      <c r="I285" s="39">
        <f t="shared" si="3"/>
        <v>0</v>
      </c>
    </row>
    <row r="286" ht="12.75" customHeight="1">
      <c r="A286" s="33" t="s">
        <v>503</v>
      </c>
      <c r="B286" s="34" t="s">
        <v>504</v>
      </c>
      <c r="C286" s="27"/>
      <c r="D286" s="28"/>
      <c r="E286" s="28"/>
      <c r="F286" s="36">
        <f t="shared" si="139"/>
        <v>0</v>
      </c>
      <c r="G286" s="29"/>
      <c r="H286" s="38">
        <f t="shared" si="140"/>
        <v>0</v>
      </c>
      <c r="I286" s="39">
        <f t="shared" si="3"/>
        <v>0</v>
      </c>
    </row>
    <row r="287" ht="12.75" customHeight="1">
      <c r="A287" s="32">
        <v>4.0</v>
      </c>
      <c r="B287" s="26" t="s">
        <v>505</v>
      </c>
      <c r="C287" s="27">
        <f t="shared" ref="C287:H287" si="141">+C288</f>
        <v>0</v>
      </c>
      <c r="D287" s="28">
        <f t="shared" si="141"/>
        <v>0</v>
      </c>
      <c r="E287" s="28">
        <f t="shared" si="141"/>
        <v>0</v>
      </c>
      <c r="F287" s="28">
        <f t="shared" si="141"/>
        <v>0</v>
      </c>
      <c r="G287" s="29">
        <f t="shared" si="141"/>
        <v>0</v>
      </c>
      <c r="H287" s="30">
        <f t="shared" si="141"/>
        <v>0</v>
      </c>
      <c r="I287" s="31">
        <f t="shared" si="3"/>
        <v>0</v>
      </c>
    </row>
    <row r="288" ht="12.75" customHeight="1">
      <c r="A288" s="32" t="s">
        <v>506</v>
      </c>
      <c r="B288" s="26" t="s">
        <v>507</v>
      </c>
      <c r="C288" s="27">
        <f t="shared" ref="C288:H288" si="142">+C289+C293+C297</f>
        <v>0</v>
      </c>
      <c r="D288" s="28">
        <f t="shared" si="142"/>
        <v>0</v>
      </c>
      <c r="E288" s="28">
        <f t="shared" si="142"/>
        <v>0</v>
      </c>
      <c r="F288" s="28">
        <f t="shared" si="142"/>
        <v>0</v>
      </c>
      <c r="G288" s="29">
        <f t="shared" si="142"/>
        <v>0</v>
      </c>
      <c r="H288" s="30">
        <f t="shared" si="142"/>
        <v>0</v>
      </c>
      <c r="I288" s="31">
        <f t="shared" si="3"/>
        <v>0</v>
      </c>
    </row>
    <row r="289" ht="12.75" customHeight="1">
      <c r="A289" s="32" t="s">
        <v>508</v>
      </c>
      <c r="B289" s="26" t="s">
        <v>509</v>
      </c>
      <c r="C289" s="27">
        <f t="shared" ref="C289:H289" si="143">SUM(C290:C292)</f>
        <v>0</v>
      </c>
      <c r="D289" s="28">
        <f t="shared" si="143"/>
        <v>0</v>
      </c>
      <c r="E289" s="28">
        <f t="shared" si="143"/>
        <v>0</v>
      </c>
      <c r="F289" s="28">
        <f t="shared" si="143"/>
        <v>0</v>
      </c>
      <c r="G289" s="29">
        <f t="shared" si="143"/>
        <v>0</v>
      </c>
      <c r="H289" s="30">
        <f t="shared" si="143"/>
        <v>0</v>
      </c>
      <c r="I289" s="31">
        <f t="shared" si="3"/>
        <v>0</v>
      </c>
    </row>
    <row r="290" ht="12.75" customHeight="1">
      <c r="A290" s="33" t="s">
        <v>510</v>
      </c>
      <c r="B290" s="34" t="s">
        <v>511</v>
      </c>
      <c r="C290" s="35"/>
      <c r="D290" s="36"/>
      <c r="E290" s="36"/>
      <c r="F290" s="36">
        <f t="shared" ref="F290:F292" si="144">+C290+D290-E290</f>
        <v>0</v>
      </c>
      <c r="G290" s="37"/>
      <c r="H290" s="38">
        <f t="shared" ref="H290:H292" si="145">+F290-G290</f>
        <v>0</v>
      </c>
      <c r="I290" s="39">
        <f t="shared" si="3"/>
        <v>0</v>
      </c>
    </row>
    <row r="291" ht="12.75" customHeight="1">
      <c r="A291" s="33" t="s">
        <v>512</v>
      </c>
      <c r="B291" s="34" t="s">
        <v>513</v>
      </c>
      <c r="C291" s="35"/>
      <c r="D291" s="36"/>
      <c r="E291" s="36"/>
      <c r="F291" s="36">
        <f t="shared" si="144"/>
        <v>0</v>
      </c>
      <c r="G291" s="37"/>
      <c r="H291" s="38">
        <f t="shared" si="145"/>
        <v>0</v>
      </c>
      <c r="I291" s="39">
        <f t="shared" si="3"/>
        <v>0</v>
      </c>
    </row>
    <row r="292" ht="12.75" customHeight="1">
      <c r="A292" s="33" t="s">
        <v>514</v>
      </c>
      <c r="B292" s="34" t="s">
        <v>515</v>
      </c>
      <c r="C292" s="35"/>
      <c r="D292" s="36"/>
      <c r="E292" s="36"/>
      <c r="F292" s="36">
        <f t="shared" si="144"/>
        <v>0</v>
      </c>
      <c r="G292" s="37"/>
      <c r="H292" s="38">
        <f t="shared" si="145"/>
        <v>0</v>
      </c>
      <c r="I292" s="39">
        <f t="shared" si="3"/>
        <v>0</v>
      </c>
    </row>
    <row r="293" ht="12.75" customHeight="1">
      <c r="A293" s="32" t="s">
        <v>516</v>
      </c>
      <c r="B293" s="26" t="s">
        <v>517</v>
      </c>
      <c r="C293" s="27">
        <f t="shared" ref="C293:H293" si="146">SUM(C294:C296)</f>
        <v>0</v>
      </c>
      <c r="D293" s="28">
        <f t="shared" si="146"/>
        <v>0</v>
      </c>
      <c r="E293" s="28">
        <f t="shared" si="146"/>
        <v>0</v>
      </c>
      <c r="F293" s="28">
        <f t="shared" si="146"/>
        <v>0</v>
      </c>
      <c r="G293" s="29">
        <f t="shared" si="146"/>
        <v>0</v>
      </c>
      <c r="H293" s="30">
        <f t="shared" si="146"/>
        <v>0</v>
      </c>
      <c r="I293" s="31">
        <f t="shared" si="3"/>
        <v>0</v>
      </c>
    </row>
    <row r="294" ht="12.75" customHeight="1">
      <c r="A294" s="33" t="s">
        <v>518</v>
      </c>
      <c r="B294" s="34" t="s">
        <v>519</v>
      </c>
      <c r="C294" s="35"/>
      <c r="D294" s="36"/>
      <c r="E294" s="36"/>
      <c r="F294" s="36">
        <f t="shared" ref="F294:F296" si="147">+C294+D294-E294</f>
        <v>0</v>
      </c>
      <c r="G294" s="37"/>
      <c r="H294" s="38">
        <f t="shared" ref="H294:H296" si="148">+F294-G294</f>
        <v>0</v>
      </c>
      <c r="I294" s="39">
        <f t="shared" si="3"/>
        <v>0</v>
      </c>
    </row>
    <row r="295" ht="12.75" customHeight="1">
      <c r="A295" s="33" t="s">
        <v>520</v>
      </c>
      <c r="B295" s="34" t="s">
        <v>521</v>
      </c>
      <c r="C295" s="35"/>
      <c r="D295" s="36"/>
      <c r="E295" s="36"/>
      <c r="F295" s="36">
        <f t="shared" si="147"/>
        <v>0</v>
      </c>
      <c r="G295" s="37"/>
      <c r="H295" s="38">
        <f t="shared" si="148"/>
        <v>0</v>
      </c>
      <c r="I295" s="39">
        <f t="shared" si="3"/>
        <v>0</v>
      </c>
    </row>
    <row r="296" ht="12.75" customHeight="1">
      <c r="A296" s="33" t="s">
        <v>522</v>
      </c>
      <c r="B296" s="34" t="s">
        <v>523</v>
      </c>
      <c r="C296" s="35"/>
      <c r="D296" s="36"/>
      <c r="E296" s="36"/>
      <c r="F296" s="36">
        <f t="shared" si="147"/>
        <v>0</v>
      </c>
      <c r="G296" s="37"/>
      <c r="H296" s="38">
        <f t="shared" si="148"/>
        <v>0</v>
      </c>
      <c r="I296" s="39">
        <f t="shared" si="3"/>
        <v>0</v>
      </c>
    </row>
    <row r="297" ht="12.75" customHeight="1">
      <c r="A297" s="32" t="s">
        <v>524</v>
      </c>
      <c r="B297" s="26" t="s">
        <v>525</v>
      </c>
      <c r="C297" s="27">
        <f t="shared" ref="C297:H297" si="149">SUM(C298:C300)</f>
        <v>0</v>
      </c>
      <c r="D297" s="28">
        <f t="shared" si="149"/>
        <v>0</v>
      </c>
      <c r="E297" s="28">
        <f t="shared" si="149"/>
        <v>0</v>
      </c>
      <c r="F297" s="28">
        <f t="shared" si="149"/>
        <v>0</v>
      </c>
      <c r="G297" s="29">
        <f t="shared" si="149"/>
        <v>0</v>
      </c>
      <c r="H297" s="30">
        <f t="shared" si="149"/>
        <v>0</v>
      </c>
      <c r="I297" s="31">
        <f t="shared" si="3"/>
        <v>0</v>
      </c>
    </row>
    <row r="298" ht="12.75" customHeight="1">
      <c r="A298" s="33" t="s">
        <v>526</v>
      </c>
      <c r="B298" s="34" t="s">
        <v>527</v>
      </c>
      <c r="C298" s="35"/>
      <c r="D298" s="36"/>
      <c r="E298" s="36"/>
      <c r="F298" s="36">
        <f t="shared" ref="F298:F300" si="150">+C298+D298-E298</f>
        <v>0</v>
      </c>
      <c r="G298" s="37"/>
      <c r="H298" s="38">
        <f t="shared" ref="H298:H300" si="151">+F298-G298</f>
        <v>0</v>
      </c>
      <c r="I298" s="39">
        <f t="shared" si="3"/>
        <v>0</v>
      </c>
    </row>
    <row r="299" ht="12.75" customHeight="1">
      <c r="A299" s="33" t="s">
        <v>528</v>
      </c>
      <c r="B299" s="34" t="s">
        <v>529</v>
      </c>
      <c r="C299" s="35"/>
      <c r="D299" s="36"/>
      <c r="E299" s="36"/>
      <c r="F299" s="36">
        <f t="shared" si="150"/>
        <v>0</v>
      </c>
      <c r="G299" s="37"/>
      <c r="H299" s="38">
        <f t="shared" si="151"/>
        <v>0</v>
      </c>
      <c r="I299" s="39">
        <f t="shared" si="3"/>
        <v>0</v>
      </c>
    </row>
    <row r="300" ht="13.5" customHeight="1">
      <c r="A300" s="41" t="s">
        <v>530</v>
      </c>
      <c r="B300" s="42" t="s">
        <v>531</v>
      </c>
      <c r="C300" s="43"/>
      <c r="D300" s="44"/>
      <c r="E300" s="44"/>
      <c r="F300" s="44">
        <f t="shared" si="150"/>
        <v>0</v>
      </c>
      <c r="G300" s="45"/>
      <c r="H300" s="46">
        <f t="shared" si="151"/>
        <v>0</v>
      </c>
      <c r="I300" s="47">
        <f t="shared" si="3"/>
        <v>0</v>
      </c>
    </row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1:A2"/>
    <mergeCell ref="B1:B2"/>
    <mergeCell ref="D1:E1"/>
  </mergeCells>
  <printOptions/>
  <pageMargins bottom="0.75" footer="0.0" header="0.0" left="0.7" right="0.7" top="0.75"/>
  <pageSetup orientation="landscape"/>
  <headerFooter>
    <oddHeader>&amp;LRECURSOS PODER EJECUTIVO</oddHeader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pageSetUpPr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0"/>
  <cols>
    <col customWidth="1" min="1" max="1" width="10.75"/>
    <col customWidth="1" min="2" max="2" width="65.75"/>
    <col customWidth="1" min="3" max="9" width="12.75"/>
    <col customWidth="1" min="10" max="26" width="10.0"/>
  </cols>
  <sheetData>
    <row r="1" ht="12.75" customHeight="1">
      <c r="A1" s="1" t="s">
        <v>0</v>
      </c>
      <c r="B1" s="2" t="s">
        <v>1</v>
      </c>
      <c r="C1" s="3" t="s">
        <v>2</v>
      </c>
      <c r="D1" s="4" t="s">
        <v>3</v>
      </c>
      <c r="E1" s="5"/>
      <c r="F1" s="6" t="s">
        <v>2</v>
      </c>
      <c r="G1" s="7" t="s">
        <v>4</v>
      </c>
      <c r="H1" s="8" t="s">
        <v>5</v>
      </c>
      <c r="I1" s="9" t="s">
        <v>6</v>
      </c>
    </row>
    <row r="2" ht="13.5" customHeight="1">
      <c r="A2" s="10"/>
      <c r="B2" s="11"/>
      <c r="C2" s="12" t="s">
        <v>7</v>
      </c>
      <c r="D2" s="13" t="s">
        <v>8</v>
      </c>
      <c r="E2" s="13" t="s">
        <v>9</v>
      </c>
      <c r="F2" s="14" t="s">
        <v>10</v>
      </c>
      <c r="G2" s="15" t="s">
        <v>11</v>
      </c>
      <c r="H2" s="16" t="s">
        <v>12</v>
      </c>
      <c r="I2" s="17" t="s">
        <v>11</v>
      </c>
    </row>
    <row r="3" ht="12.75" customHeight="1">
      <c r="A3" s="18" t="s">
        <v>13</v>
      </c>
      <c r="B3" s="19"/>
      <c r="C3" s="20">
        <f t="shared" ref="C3:H3" si="1">+C29+C55+C64+C67+C72+C85+C117+C127+C159+C162+C169+C197+C225+C240+C245+C264+C283+C287+C4</f>
        <v>0</v>
      </c>
      <c r="D3" s="21">
        <f t="shared" si="1"/>
        <v>0</v>
      </c>
      <c r="E3" s="21">
        <f t="shared" si="1"/>
        <v>0</v>
      </c>
      <c r="F3" s="21">
        <f t="shared" si="1"/>
        <v>0</v>
      </c>
      <c r="G3" s="22">
        <f t="shared" si="1"/>
        <v>0</v>
      </c>
      <c r="H3" s="23">
        <f t="shared" si="1"/>
        <v>0</v>
      </c>
      <c r="I3" s="24">
        <f t="shared" ref="I3:I300" si="3">IF(OR(F3=0,G3=0),0,G3/F3*100)</f>
        <v>0</v>
      </c>
    </row>
    <row r="4" ht="12.75" customHeight="1">
      <c r="A4" s="25" t="s">
        <v>14</v>
      </c>
      <c r="B4" s="26" t="s">
        <v>15</v>
      </c>
      <c r="C4" s="27">
        <f t="shared" ref="C4:H4" si="2">+C5+C11+C23+C28</f>
        <v>0</v>
      </c>
      <c r="D4" s="28">
        <f t="shared" si="2"/>
        <v>0</v>
      </c>
      <c r="E4" s="28">
        <f t="shared" si="2"/>
        <v>0</v>
      </c>
      <c r="F4" s="28">
        <f t="shared" si="2"/>
        <v>0</v>
      </c>
      <c r="G4" s="29">
        <f t="shared" si="2"/>
        <v>0</v>
      </c>
      <c r="H4" s="30">
        <f t="shared" si="2"/>
        <v>0</v>
      </c>
      <c r="I4" s="31">
        <f t="shared" si="3"/>
        <v>0</v>
      </c>
    </row>
    <row r="5" ht="12.75" customHeight="1">
      <c r="A5" s="32" t="s">
        <v>16</v>
      </c>
      <c r="B5" s="26" t="s">
        <v>17</v>
      </c>
      <c r="C5" s="27">
        <f t="shared" ref="C5:H5" si="4">SUM(C6:C10)</f>
        <v>0</v>
      </c>
      <c r="D5" s="28">
        <f t="shared" si="4"/>
        <v>0</v>
      </c>
      <c r="E5" s="28">
        <f t="shared" si="4"/>
        <v>0</v>
      </c>
      <c r="F5" s="28">
        <f t="shared" si="4"/>
        <v>0</v>
      </c>
      <c r="G5" s="29">
        <f t="shared" si="4"/>
        <v>0</v>
      </c>
      <c r="H5" s="30">
        <f t="shared" si="4"/>
        <v>0</v>
      </c>
      <c r="I5" s="31">
        <f t="shared" si="3"/>
        <v>0</v>
      </c>
    </row>
    <row r="6" ht="12.75" customHeight="1">
      <c r="A6" s="33" t="s">
        <v>18</v>
      </c>
      <c r="B6" s="34" t="s">
        <v>19</v>
      </c>
      <c r="C6" s="35"/>
      <c r="D6" s="36"/>
      <c r="E6" s="36"/>
      <c r="F6" s="36">
        <f t="shared" ref="F6:F10" si="5">+C6+D6-E6</f>
        <v>0</v>
      </c>
      <c r="G6" s="37"/>
      <c r="H6" s="38">
        <f t="shared" ref="H6:H10" si="6">+F6-G6</f>
        <v>0</v>
      </c>
      <c r="I6" s="39">
        <f t="shared" si="3"/>
        <v>0</v>
      </c>
    </row>
    <row r="7" ht="12.75" customHeight="1">
      <c r="A7" s="33" t="s">
        <v>20</v>
      </c>
      <c r="B7" s="40" t="s">
        <v>21</v>
      </c>
      <c r="C7" s="35"/>
      <c r="D7" s="36"/>
      <c r="E7" s="36"/>
      <c r="F7" s="36">
        <f t="shared" si="5"/>
        <v>0</v>
      </c>
      <c r="G7" s="37"/>
      <c r="H7" s="38">
        <f t="shared" si="6"/>
        <v>0</v>
      </c>
      <c r="I7" s="39">
        <f t="shared" si="3"/>
        <v>0</v>
      </c>
    </row>
    <row r="8" ht="12.75" hidden="1" customHeight="1">
      <c r="A8" s="33" t="s">
        <v>22</v>
      </c>
      <c r="B8" s="34" t="s">
        <v>23</v>
      </c>
      <c r="C8" s="35"/>
      <c r="D8" s="36"/>
      <c r="E8" s="36"/>
      <c r="F8" s="36">
        <f t="shared" si="5"/>
        <v>0</v>
      </c>
      <c r="G8" s="37"/>
      <c r="H8" s="38">
        <f t="shared" si="6"/>
        <v>0</v>
      </c>
      <c r="I8" s="39">
        <f t="shared" si="3"/>
        <v>0</v>
      </c>
    </row>
    <row r="9" ht="12.75" customHeight="1">
      <c r="A9" s="33" t="s">
        <v>24</v>
      </c>
      <c r="B9" s="34" t="s">
        <v>25</v>
      </c>
      <c r="C9" s="35"/>
      <c r="D9" s="36"/>
      <c r="E9" s="36"/>
      <c r="F9" s="36">
        <f t="shared" si="5"/>
        <v>0</v>
      </c>
      <c r="G9" s="37"/>
      <c r="H9" s="38">
        <f t="shared" si="6"/>
        <v>0</v>
      </c>
      <c r="I9" s="39">
        <f t="shared" si="3"/>
        <v>0</v>
      </c>
    </row>
    <row r="10" ht="12.75" customHeight="1">
      <c r="A10" s="33" t="s">
        <v>26</v>
      </c>
      <c r="B10" s="34" t="s">
        <v>27</v>
      </c>
      <c r="C10" s="35"/>
      <c r="D10" s="36"/>
      <c r="E10" s="36"/>
      <c r="F10" s="36">
        <f t="shared" si="5"/>
        <v>0</v>
      </c>
      <c r="G10" s="37"/>
      <c r="H10" s="38">
        <f t="shared" si="6"/>
        <v>0</v>
      </c>
      <c r="I10" s="39">
        <f t="shared" si="3"/>
        <v>0</v>
      </c>
    </row>
    <row r="11" ht="12.75" customHeight="1">
      <c r="A11" s="32" t="s">
        <v>28</v>
      </c>
      <c r="B11" s="26" t="s">
        <v>29</v>
      </c>
      <c r="C11" s="27">
        <f t="shared" ref="C11:H11" si="7">+C12+C19</f>
        <v>0</v>
      </c>
      <c r="D11" s="28">
        <f t="shared" si="7"/>
        <v>0</v>
      </c>
      <c r="E11" s="28">
        <f t="shared" si="7"/>
        <v>0</v>
      </c>
      <c r="F11" s="28">
        <f t="shared" si="7"/>
        <v>0</v>
      </c>
      <c r="G11" s="29">
        <f t="shared" si="7"/>
        <v>0</v>
      </c>
      <c r="H11" s="30">
        <f t="shared" si="7"/>
        <v>0</v>
      </c>
      <c r="I11" s="31">
        <f t="shared" si="3"/>
        <v>0</v>
      </c>
    </row>
    <row r="12" ht="12.75" customHeight="1">
      <c r="A12" s="32" t="s">
        <v>30</v>
      </c>
      <c r="B12" s="26" t="s">
        <v>31</v>
      </c>
      <c r="C12" s="27">
        <f t="shared" ref="C12:H12" si="8">SUM(C13:C18)</f>
        <v>0</v>
      </c>
      <c r="D12" s="28">
        <f t="shared" si="8"/>
        <v>0</v>
      </c>
      <c r="E12" s="28">
        <f t="shared" si="8"/>
        <v>0</v>
      </c>
      <c r="F12" s="28">
        <f t="shared" si="8"/>
        <v>0</v>
      </c>
      <c r="G12" s="29">
        <f t="shared" si="8"/>
        <v>0</v>
      </c>
      <c r="H12" s="30">
        <f t="shared" si="8"/>
        <v>0</v>
      </c>
      <c r="I12" s="31">
        <f t="shared" si="3"/>
        <v>0</v>
      </c>
    </row>
    <row r="13" ht="12.75" customHeight="1">
      <c r="A13" s="33" t="s">
        <v>32</v>
      </c>
      <c r="B13" s="34" t="s">
        <v>33</v>
      </c>
      <c r="C13" s="35"/>
      <c r="D13" s="36"/>
      <c r="E13" s="36"/>
      <c r="F13" s="36">
        <f t="shared" ref="F13:F18" si="9">+C13+D13-E13</f>
        <v>0</v>
      </c>
      <c r="G13" s="37"/>
      <c r="H13" s="38">
        <f t="shared" ref="H13:H18" si="10">+F13-G13</f>
        <v>0</v>
      </c>
      <c r="I13" s="39">
        <f t="shared" si="3"/>
        <v>0</v>
      </c>
    </row>
    <row r="14" ht="12.75" customHeight="1">
      <c r="A14" s="33" t="s">
        <v>34</v>
      </c>
      <c r="B14" s="34" t="s">
        <v>35</v>
      </c>
      <c r="C14" s="35"/>
      <c r="D14" s="36"/>
      <c r="E14" s="36"/>
      <c r="F14" s="36">
        <f t="shared" si="9"/>
        <v>0</v>
      </c>
      <c r="G14" s="37"/>
      <c r="H14" s="38">
        <f t="shared" si="10"/>
        <v>0</v>
      </c>
      <c r="I14" s="39">
        <f t="shared" si="3"/>
        <v>0</v>
      </c>
    </row>
    <row r="15" ht="12.75" customHeight="1">
      <c r="A15" s="33" t="s">
        <v>36</v>
      </c>
      <c r="B15" s="34" t="s">
        <v>37</v>
      </c>
      <c r="C15" s="35"/>
      <c r="D15" s="36"/>
      <c r="E15" s="36"/>
      <c r="F15" s="36">
        <f t="shared" si="9"/>
        <v>0</v>
      </c>
      <c r="G15" s="37"/>
      <c r="H15" s="38">
        <f t="shared" si="10"/>
        <v>0</v>
      </c>
      <c r="I15" s="39">
        <f t="shared" si="3"/>
        <v>0</v>
      </c>
    </row>
    <row r="16" ht="12.75" customHeight="1">
      <c r="A16" s="33" t="s">
        <v>38</v>
      </c>
      <c r="B16" s="34" t="s">
        <v>39</v>
      </c>
      <c r="C16" s="35"/>
      <c r="D16" s="36"/>
      <c r="E16" s="36"/>
      <c r="F16" s="36">
        <f t="shared" si="9"/>
        <v>0</v>
      </c>
      <c r="G16" s="37"/>
      <c r="H16" s="38">
        <f t="shared" si="10"/>
        <v>0</v>
      </c>
      <c r="I16" s="39">
        <f t="shared" si="3"/>
        <v>0</v>
      </c>
    </row>
    <row r="17" ht="12.75" customHeight="1">
      <c r="A17" s="33" t="s">
        <v>40</v>
      </c>
      <c r="B17" s="34" t="s">
        <v>41</v>
      </c>
      <c r="C17" s="35"/>
      <c r="D17" s="36"/>
      <c r="E17" s="36"/>
      <c r="F17" s="36">
        <f t="shared" si="9"/>
        <v>0</v>
      </c>
      <c r="G17" s="37"/>
      <c r="H17" s="38">
        <f t="shared" si="10"/>
        <v>0</v>
      </c>
      <c r="I17" s="39">
        <f t="shared" si="3"/>
        <v>0</v>
      </c>
    </row>
    <row r="18" ht="12.75" customHeight="1">
      <c r="A18" s="33" t="s">
        <v>42</v>
      </c>
      <c r="B18" s="34" t="s">
        <v>43</v>
      </c>
      <c r="C18" s="35"/>
      <c r="D18" s="36"/>
      <c r="E18" s="36"/>
      <c r="F18" s="36">
        <f t="shared" si="9"/>
        <v>0</v>
      </c>
      <c r="G18" s="37"/>
      <c r="H18" s="38">
        <f t="shared" si="10"/>
        <v>0</v>
      </c>
      <c r="I18" s="39">
        <f t="shared" si="3"/>
        <v>0</v>
      </c>
    </row>
    <row r="19" ht="12.75" customHeight="1">
      <c r="A19" s="32" t="s">
        <v>44</v>
      </c>
      <c r="B19" s="26" t="s">
        <v>45</v>
      </c>
      <c r="C19" s="27">
        <f t="shared" ref="C19:H19" si="11">SUM(C20:C22)</f>
        <v>0</v>
      </c>
      <c r="D19" s="28">
        <f t="shared" si="11"/>
        <v>0</v>
      </c>
      <c r="E19" s="28">
        <f t="shared" si="11"/>
        <v>0</v>
      </c>
      <c r="F19" s="28">
        <f t="shared" si="11"/>
        <v>0</v>
      </c>
      <c r="G19" s="29">
        <f t="shared" si="11"/>
        <v>0</v>
      </c>
      <c r="H19" s="30">
        <f t="shared" si="11"/>
        <v>0</v>
      </c>
      <c r="I19" s="31">
        <f t="shared" si="3"/>
        <v>0</v>
      </c>
    </row>
    <row r="20" ht="12.75" customHeight="1">
      <c r="A20" s="33" t="s">
        <v>46</v>
      </c>
      <c r="B20" s="34" t="s">
        <v>47</v>
      </c>
      <c r="C20" s="35"/>
      <c r="D20" s="36"/>
      <c r="E20" s="36"/>
      <c r="F20" s="36">
        <f t="shared" ref="F20:F22" si="12">+C20+D20-E20</f>
        <v>0</v>
      </c>
      <c r="G20" s="37"/>
      <c r="H20" s="38">
        <f t="shared" ref="H20:H22" si="13">+F20-G20</f>
        <v>0</v>
      </c>
      <c r="I20" s="39">
        <f t="shared" si="3"/>
        <v>0</v>
      </c>
    </row>
    <row r="21" ht="12.75" customHeight="1">
      <c r="A21" s="33" t="s">
        <v>48</v>
      </c>
      <c r="B21" s="34" t="s">
        <v>49</v>
      </c>
      <c r="C21" s="35"/>
      <c r="D21" s="36"/>
      <c r="E21" s="36"/>
      <c r="F21" s="36">
        <f t="shared" si="12"/>
        <v>0</v>
      </c>
      <c r="G21" s="37"/>
      <c r="H21" s="38">
        <f t="shared" si="13"/>
        <v>0</v>
      </c>
      <c r="I21" s="39">
        <f t="shared" si="3"/>
        <v>0</v>
      </c>
    </row>
    <row r="22" ht="12.75" customHeight="1">
      <c r="A22" s="33" t="s">
        <v>50</v>
      </c>
      <c r="B22" s="34" t="s">
        <v>51</v>
      </c>
      <c r="C22" s="35"/>
      <c r="D22" s="36"/>
      <c r="E22" s="36"/>
      <c r="F22" s="36">
        <f t="shared" si="12"/>
        <v>0</v>
      </c>
      <c r="G22" s="37"/>
      <c r="H22" s="38">
        <f t="shared" si="13"/>
        <v>0</v>
      </c>
      <c r="I22" s="39">
        <f t="shared" si="3"/>
        <v>0</v>
      </c>
    </row>
    <row r="23" ht="12.75" customHeight="1">
      <c r="A23" s="32" t="s">
        <v>52</v>
      </c>
      <c r="B23" s="26" t="s">
        <v>53</v>
      </c>
      <c r="C23" s="27">
        <f t="shared" ref="C23:H23" si="14">SUM(C24:C27)</f>
        <v>0</v>
      </c>
      <c r="D23" s="28">
        <f t="shared" si="14"/>
        <v>0</v>
      </c>
      <c r="E23" s="28">
        <f t="shared" si="14"/>
        <v>0</v>
      </c>
      <c r="F23" s="28">
        <f t="shared" si="14"/>
        <v>0</v>
      </c>
      <c r="G23" s="29">
        <f t="shared" si="14"/>
        <v>0</v>
      </c>
      <c r="H23" s="30">
        <f t="shared" si="14"/>
        <v>0</v>
      </c>
      <c r="I23" s="31">
        <f t="shared" si="3"/>
        <v>0</v>
      </c>
    </row>
    <row r="24" ht="12.75" customHeight="1">
      <c r="A24" s="33" t="s">
        <v>54</v>
      </c>
      <c r="B24" s="34" t="s">
        <v>55</v>
      </c>
      <c r="C24" s="35"/>
      <c r="D24" s="36"/>
      <c r="E24" s="36"/>
      <c r="F24" s="36">
        <f t="shared" ref="F24:F28" si="15">+C24+D24-E24</f>
        <v>0</v>
      </c>
      <c r="G24" s="37"/>
      <c r="H24" s="38">
        <f t="shared" ref="H24:H28" si="16">+F24-G24</f>
        <v>0</v>
      </c>
      <c r="I24" s="39">
        <f t="shared" si="3"/>
        <v>0</v>
      </c>
    </row>
    <row r="25" ht="12.75" customHeight="1">
      <c r="A25" s="33" t="s">
        <v>56</v>
      </c>
      <c r="B25" s="34" t="s">
        <v>57</v>
      </c>
      <c r="C25" s="35"/>
      <c r="D25" s="36"/>
      <c r="E25" s="36"/>
      <c r="F25" s="36">
        <f t="shared" si="15"/>
        <v>0</v>
      </c>
      <c r="G25" s="37"/>
      <c r="H25" s="38">
        <f t="shared" si="16"/>
        <v>0</v>
      </c>
      <c r="I25" s="39">
        <f t="shared" si="3"/>
        <v>0</v>
      </c>
    </row>
    <row r="26" ht="12.75" customHeight="1">
      <c r="A26" s="33" t="s">
        <v>58</v>
      </c>
      <c r="B26" s="34" t="s">
        <v>59</v>
      </c>
      <c r="C26" s="35"/>
      <c r="D26" s="36"/>
      <c r="E26" s="36"/>
      <c r="F26" s="36">
        <f t="shared" si="15"/>
        <v>0</v>
      </c>
      <c r="G26" s="37"/>
      <c r="H26" s="38">
        <f t="shared" si="16"/>
        <v>0</v>
      </c>
      <c r="I26" s="39">
        <f t="shared" si="3"/>
        <v>0</v>
      </c>
    </row>
    <row r="27" ht="12.75" customHeight="1">
      <c r="A27" s="33" t="s">
        <v>60</v>
      </c>
      <c r="B27" s="34" t="s">
        <v>61</v>
      </c>
      <c r="C27" s="35"/>
      <c r="D27" s="36"/>
      <c r="E27" s="36"/>
      <c r="F27" s="36">
        <f t="shared" si="15"/>
        <v>0</v>
      </c>
      <c r="G27" s="37"/>
      <c r="H27" s="38">
        <f t="shared" si="16"/>
        <v>0</v>
      </c>
      <c r="I27" s="39">
        <f t="shared" si="3"/>
        <v>0</v>
      </c>
    </row>
    <row r="28" ht="12.75" customHeight="1">
      <c r="A28" s="32" t="s">
        <v>62</v>
      </c>
      <c r="B28" s="26" t="s">
        <v>63</v>
      </c>
      <c r="C28" s="27"/>
      <c r="D28" s="28"/>
      <c r="E28" s="28"/>
      <c r="F28" s="28">
        <f t="shared" si="15"/>
        <v>0</v>
      </c>
      <c r="G28" s="29"/>
      <c r="H28" s="30">
        <f t="shared" si="16"/>
        <v>0</v>
      </c>
      <c r="I28" s="31">
        <f t="shared" si="3"/>
        <v>0</v>
      </c>
    </row>
    <row r="29" ht="12.75" customHeight="1">
      <c r="A29" s="32" t="s">
        <v>64</v>
      </c>
      <c r="B29" s="26" t="s">
        <v>65</v>
      </c>
      <c r="C29" s="27">
        <f t="shared" ref="C29:H29" si="17">+C30+C39+C43+C49+C50+C53+C54</f>
        <v>0</v>
      </c>
      <c r="D29" s="28">
        <f t="shared" si="17"/>
        <v>0</v>
      </c>
      <c r="E29" s="28">
        <f t="shared" si="17"/>
        <v>0</v>
      </c>
      <c r="F29" s="28">
        <f t="shared" si="17"/>
        <v>0</v>
      </c>
      <c r="G29" s="29">
        <f t="shared" si="17"/>
        <v>0</v>
      </c>
      <c r="H29" s="30">
        <f t="shared" si="17"/>
        <v>0</v>
      </c>
      <c r="I29" s="31">
        <f t="shared" si="3"/>
        <v>0</v>
      </c>
    </row>
    <row r="30" ht="12.75" customHeight="1">
      <c r="A30" s="32" t="s">
        <v>66</v>
      </c>
      <c r="B30" s="26" t="s">
        <v>67</v>
      </c>
      <c r="C30" s="27">
        <f t="shared" ref="C30:H30" si="18">SUM(C31:C38)</f>
        <v>0</v>
      </c>
      <c r="D30" s="28">
        <f t="shared" si="18"/>
        <v>0</v>
      </c>
      <c r="E30" s="28">
        <f t="shared" si="18"/>
        <v>0</v>
      </c>
      <c r="F30" s="28">
        <f t="shared" si="18"/>
        <v>0</v>
      </c>
      <c r="G30" s="29">
        <f t="shared" si="18"/>
        <v>0</v>
      </c>
      <c r="H30" s="30">
        <f t="shared" si="18"/>
        <v>0</v>
      </c>
      <c r="I30" s="31">
        <f t="shared" si="3"/>
        <v>0</v>
      </c>
    </row>
    <row r="31" ht="12.75" customHeight="1">
      <c r="A31" s="33" t="s">
        <v>68</v>
      </c>
      <c r="B31" s="34" t="s">
        <v>69</v>
      </c>
      <c r="C31" s="35"/>
      <c r="D31" s="36"/>
      <c r="E31" s="36"/>
      <c r="F31" s="36">
        <f t="shared" ref="F31:F38" si="19">+C31+D31-E31</f>
        <v>0</v>
      </c>
      <c r="G31" s="37"/>
      <c r="H31" s="38">
        <f t="shared" ref="H31:H38" si="20">+F31-G31</f>
        <v>0</v>
      </c>
      <c r="I31" s="39">
        <f t="shared" si="3"/>
        <v>0</v>
      </c>
    </row>
    <row r="32" ht="12.75" customHeight="1">
      <c r="A32" s="33" t="s">
        <v>70</v>
      </c>
      <c r="B32" s="34" t="s">
        <v>71</v>
      </c>
      <c r="C32" s="35"/>
      <c r="D32" s="36"/>
      <c r="E32" s="36"/>
      <c r="F32" s="36">
        <f t="shared" si="19"/>
        <v>0</v>
      </c>
      <c r="G32" s="37"/>
      <c r="H32" s="38">
        <f t="shared" si="20"/>
        <v>0</v>
      </c>
      <c r="I32" s="39">
        <f t="shared" si="3"/>
        <v>0</v>
      </c>
    </row>
    <row r="33" ht="12.75" customHeight="1">
      <c r="A33" s="33" t="s">
        <v>72</v>
      </c>
      <c r="B33" s="34" t="s">
        <v>73</v>
      </c>
      <c r="C33" s="35"/>
      <c r="D33" s="36"/>
      <c r="E33" s="36"/>
      <c r="F33" s="36">
        <f t="shared" si="19"/>
        <v>0</v>
      </c>
      <c r="G33" s="37"/>
      <c r="H33" s="38">
        <f t="shared" si="20"/>
        <v>0</v>
      </c>
      <c r="I33" s="39">
        <f t="shared" si="3"/>
        <v>0</v>
      </c>
    </row>
    <row r="34" ht="12.75" customHeight="1">
      <c r="A34" s="33" t="s">
        <v>74</v>
      </c>
      <c r="B34" s="34" t="s">
        <v>75</v>
      </c>
      <c r="C34" s="35"/>
      <c r="D34" s="36"/>
      <c r="E34" s="36"/>
      <c r="F34" s="36">
        <f t="shared" si="19"/>
        <v>0</v>
      </c>
      <c r="G34" s="37"/>
      <c r="H34" s="38">
        <f t="shared" si="20"/>
        <v>0</v>
      </c>
      <c r="I34" s="39">
        <f t="shared" si="3"/>
        <v>0</v>
      </c>
    </row>
    <row r="35" ht="12.75" customHeight="1">
      <c r="A35" s="33" t="s">
        <v>76</v>
      </c>
      <c r="B35" s="34" t="s">
        <v>77</v>
      </c>
      <c r="C35" s="35"/>
      <c r="D35" s="36"/>
      <c r="E35" s="36"/>
      <c r="F35" s="36">
        <f t="shared" si="19"/>
        <v>0</v>
      </c>
      <c r="G35" s="37"/>
      <c r="H35" s="38">
        <f t="shared" si="20"/>
        <v>0</v>
      </c>
      <c r="I35" s="39">
        <f t="shared" si="3"/>
        <v>0</v>
      </c>
    </row>
    <row r="36" ht="12.75" customHeight="1">
      <c r="A36" s="33" t="s">
        <v>78</v>
      </c>
      <c r="B36" s="34" t="s">
        <v>79</v>
      </c>
      <c r="C36" s="35"/>
      <c r="D36" s="36"/>
      <c r="E36" s="36"/>
      <c r="F36" s="36">
        <f t="shared" si="19"/>
        <v>0</v>
      </c>
      <c r="G36" s="37"/>
      <c r="H36" s="38">
        <f t="shared" si="20"/>
        <v>0</v>
      </c>
      <c r="I36" s="39">
        <f t="shared" si="3"/>
        <v>0</v>
      </c>
    </row>
    <row r="37" ht="12.75" customHeight="1">
      <c r="A37" s="33" t="s">
        <v>80</v>
      </c>
      <c r="B37" s="34" t="s">
        <v>81</v>
      </c>
      <c r="C37" s="35"/>
      <c r="D37" s="36"/>
      <c r="E37" s="36"/>
      <c r="F37" s="36">
        <f t="shared" si="19"/>
        <v>0</v>
      </c>
      <c r="G37" s="37"/>
      <c r="H37" s="38">
        <f t="shared" si="20"/>
        <v>0</v>
      </c>
      <c r="I37" s="39">
        <f t="shared" si="3"/>
        <v>0</v>
      </c>
    </row>
    <row r="38" ht="12.75" customHeight="1">
      <c r="A38" s="33" t="s">
        <v>82</v>
      </c>
      <c r="B38" s="34" t="s">
        <v>83</v>
      </c>
      <c r="C38" s="35"/>
      <c r="D38" s="36"/>
      <c r="E38" s="36"/>
      <c r="F38" s="36">
        <f t="shared" si="19"/>
        <v>0</v>
      </c>
      <c r="G38" s="37"/>
      <c r="H38" s="38">
        <f t="shared" si="20"/>
        <v>0</v>
      </c>
      <c r="I38" s="39">
        <f t="shared" si="3"/>
        <v>0</v>
      </c>
    </row>
    <row r="39" ht="12.75" customHeight="1">
      <c r="A39" s="32" t="s">
        <v>84</v>
      </c>
      <c r="B39" s="26" t="s">
        <v>85</v>
      </c>
      <c r="C39" s="27">
        <f t="shared" ref="C39:H39" si="21">SUM(C40:C42)</f>
        <v>0</v>
      </c>
      <c r="D39" s="28">
        <f t="shared" si="21"/>
        <v>0</v>
      </c>
      <c r="E39" s="28">
        <f t="shared" si="21"/>
        <v>0</v>
      </c>
      <c r="F39" s="28">
        <f t="shared" si="21"/>
        <v>0</v>
      </c>
      <c r="G39" s="29">
        <f t="shared" si="21"/>
        <v>0</v>
      </c>
      <c r="H39" s="30">
        <f t="shared" si="21"/>
        <v>0</v>
      </c>
      <c r="I39" s="31">
        <f t="shared" si="3"/>
        <v>0</v>
      </c>
    </row>
    <row r="40" ht="12.75" customHeight="1">
      <c r="A40" s="33" t="s">
        <v>86</v>
      </c>
      <c r="B40" s="34" t="s">
        <v>87</v>
      </c>
      <c r="C40" s="35"/>
      <c r="D40" s="36"/>
      <c r="E40" s="36"/>
      <c r="F40" s="36">
        <f t="shared" ref="F40:F42" si="22">+C40+D40-E40</f>
        <v>0</v>
      </c>
      <c r="G40" s="37"/>
      <c r="H40" s="38">
        <f t="shared" ref="H40:H42" si="23">+F40-G40</f>
        <v>0</v>
      </c>
      <c r="I40" s="39">
        <f t="shared" si="3"/>
        <v>0</v>
      </c>
    </row>
    <row r="41" ht="12.75" customHeight="1">
      <c r="A41" s="33" t="s">
        <v>88</v>
      </c>
      <c r="B41" s="34" t="s">
        <v>89</v>
      </c>
      <c r="C41" s="35"/>
      <c r="D41" s="36"/>
      <c r="E41" s="36"/>
      <c r="F41" s="36">
        <f t="shared" si="22"/>
        <v>0</v>
      </c>
      <c r="G41" s="37"/>
      <c r="H41" s="38">
        <f t="shared" si="23"/>
        <v>0</v>
      </c>
      <c r="I41" s="39">
        <f t="shared" si="3"/>
        <v>0</v>
      </c>
    </row>
    <row r="42" ht="12.75" customHeight="1">
      <c r="A42" s="33" t="s">
        <v>90</v>
      </c>
      <c r="B42" s="34" t="s">
        <v>91</v>
      </c>
      <c r="C42" s="35"/>
      <c r="D42" s="36"/>
      <c r="E42" s="36"/>
      <c r="F42" s="36">
        <f t="shared" si="22"/>
        <v>0</v>
      </c>
      <c r="G42" s="37"/>
      <c r="H42" s="38">
        <f t="shared" si="23"/>
        <v>0</v>
      </c>
      <c r="I42" s="39">
        <f t="shared" si="3"/>
        <v>0</v>
      </c>
    </row>
    <row r="43" ht="12.75" customHeight="1">
      <c r="A43" s="32" t="s">
        <v>92</v>
      </c>
      <c r="B43" s="26" t="s">
        <v>93</v>
      </c>
      <c r="C43" s="27">
        <f t="shared" ref="C43:H43" si="24">+C44+C47+C48</f>
        <v>0</v>
      </c>
      <c r="D43" s="28">
        <f t="shared" si="24"/>
        <v>0</v>
      </c>
      <c r="E43" s="28">
        <f t="shared" si="24"/>
        <v>0</v>
      </c>
      <c r="F43" s="28">
        <f t="shared" si="24"/>
        <v>0</v>
      </c>
      <c r="G43" s="29">
        <f t="shared" si="24"/>
        <v>0</v>
      </c>
      <c r="H43" s="30">
        <f t="shared" si="24"/>
        <v>0</v>
      </c>
      <c r="I43" s="31">
        <f t="shared" si="3"/>
        <v>0</v>
      </c>
    </row>
    <row r="44" ht="12.75" customHeight="1">
      <c r="A44" s="33" t="s">
        <v>94</v>
      </c>
      <c r="B44" s="34" t="s">
        <v>95</v>
      </c>
      <c r="C44" s="35">
        <f t="shared" ref="C44:H44" si="25">SUM(C45:C46)</f>
        <v>0</v>
      </c>
      <c r="D44" s="36">
        <f t="shared" si="25"/>
        <v>0</v>
      </c>
      <c r="E44" s="36">
        <f t="shared" si="25"/>
        <v>0</v>
      </c>
      <c r="F44" s="36">
        <f t="shared" si="25"/>
        <v>0</v>
      </c>
      <c r="G44" s="37">
        <f t="shared" si="25"/>
        <v>0</v>
      </c>
      <c r="H44" s="38">
        <f t="shared" si="25"/>
        <v>0</v>
      </c>
      <c r="I44" s="39">
        <f t="shared" si="3"/>
        <v>0</v>
      </c>
    </row>
    <row r="45" ht="12.75" customHeight="1">
      <c r="A45" s="33" t="s">
        <v>96</v>
      </c>
      <c r="B45" s="34" t="s">
        <v>97</v>
      </c>
      <c r="C45" s="35"/>
      <c r="D45" s="36"/>
      <c r="E45" s="36"/>
      <c r="F45" s="36">
        <f t="shared" ref="F45:F49" si="26">+C45+D45-E45</f>
        <v>0</v>
      </c>
      <c r="G45" s="37"/>
      <c r="H45" s="38">
        <f t="shared" ref="H45:H49" si="27">+F45-G45</f>
        <v>0</v>
      </c>
      <c r="I45" s="39">
        <f t="shared" si="3"/>
        <v>0</v>
      </c>
    </row>
    <row r="46" ht="12.75" customHeight="1">
      <c r="A46" s="33" t="s">
        <v>98</v>
      </c>
      <c r="B46" s="34" t="s">
        <v>99</v>
      </c>
      <c r="C46" s="35"/>
      <c r="D46" s="36"/>
      <c r="E46" s="36"/>
      <c r="F46" s="36">
        <f t="shared" si="26"/>
        <v>0</v>
      </c>
      <c r="G46" s="37"/>
      <c r="H46" s="38">
        <f t="shared" si="27"/>
        <v>0</v>
      </c>
      <c r="I46" s="39">
        <f t="shared" si="3"/>
        <v>0</v>
      </c>
    </row>
    <row r="47" ht="12.75" customHeight="1">
      <c r="A47" s="33" t="s">
        <v>100</v>
      </c>
      <c r="B47" s="34" t="s">
        <v>101</v>
      </c>
      <c r="C47" s="35"/>
      <c r="D47" s="36"/>
      <c r="E47" s="36"/>
      <c r="F47" s="36">
        <f t="shared" si="26"/>
        <v>0</v>
      </c>
      <c r="G47" s="37"/>
      <c r="H47" s="38">
        <f t="shared" si="27"/>
        <v>0</v>
      </c>
      <c r="I47" s="39">
        <f t="shared" si="3"/>
        <v>0</v>
      </c>
    </row>
    <row r="48" ht="12.75" customHeight="1">
      <c r="A48" s="33" t="s">
        <v>102</v>
      </c>
      <c r="B48" s="34" t="s">
        <v>103</v>
      </c>
      <c r="C48" s="35"/>
      <c r="D48" s="36"/>
      <c r="E48" s="36"/>
      <c r="F48" s="36">
        <f t="shared" si="26"/>
        <v>0</v>
      </c>
      <c r="G48" s="37"/>
      <c r="H48" s="38">
        <f t="shared" si="27"/>
        <v>0</v>
      </c>
      <c r="I48" s="39">
        <f t="shared" si="3"/>
        <v>0</v>
      </c>
    </row>
    <row r="49" ht="12.75" customHeight="1">
      <c r="A49" s="32" t="s">
        <v>104</v>
      </c>
      <c r="B49" s="26" t="s">
        <v>105</v>
      </c>
      <c r="C49" s="27"/>
      <c r="D49" s="28"/>
      <c r="E49" s="28"/>
      <c r="F49" s="28">
        <f t="shared" si="26"/>
        <v>0</v>
      </c>
      <c r="G49" s="29"/>
      <c r="H49" s="30">
        <f t="shared" si="27"/>
        <v>0</v>
      </c>
      <c r="I49" s="31">
        <f t="shared" si="3"/>
        <v>0</v>
      </c>
    </row>
    <row r="50" ht="12.75" customHeight="1">
      <c r="A50" s="32" t="s">
        <v>106</v>
      </c>
      <c r="B50" s="26" t="s">
        <v>107</v>
      </c>
      <c r="C50" s="27">
        <f t="shared" ref="C50:H50" si="28">SUM(C51:C52)</f>
        <v>0</v>
      </c>
      <c r="D50" s="28">
        <f t="shared" si="28"/>
        <v>0</v>
      </c>
      <c r="E50" s="28">
        <f t="shared" si="28"/>
        <v>0</v>
      </c>
      <c r="F50" s="28">
        <f t="shared" si="28"/>
        <v>0</v>
      </c>
      <c r="G50" s="29">
        <f t="shared" si="28"/>
        <v>0</v>
      </c>
      <c r="H50" s="30">
        <f t="shared" si="28"/>
        <v>0</v>
      </c>
      <c r="I50" s="31">
        <f t="shared" si="3"/>
        <v>0</v>
      </c>
    </row>
    <row r="51" ht="12.75" customHeight="1">
      <c r="A51" s="33" t="s">
        <v>108</v>
      </c>
      <c r="B51" s="34" t="s">
        <v>109</v>
      </c>
      <c r="C51" s="35"/>
      <c r="D51" s="36"/>
      <c r="E51" s="36"/>
      <c r="F51" s="36">
        <f t="shared" ref="F51:F54" si="29">+C51+D51-E51</f>
        <v>0</v>
      </c>
      <c r="G51" s="37"/>
      <c r="H51" s="38">
        <f t="shared" ref="H51:H54" si="30">+F51-G51</f>
        <v>0</v>
      </c>
      <c r="I51" s="39">
        <f t="shared" si="3"/>
        <v>0</v>
      </c>
    </row>
    <row r="52" ht="12.75" customHeight="1">
      <c r="A52" s="33" t="s">
        <v>110</v>
      </c>
      <c r="B52" s="34" t="s">
        <v>111</v>
      </c>
      <c r="C52" s="35"/>
      <c r="D52" s="36"/>
      <c r="E52" s="36"/>
      <c r="F52" s="36">
        <f t="shared" si="29"/>
        <v>0</v>
      </c>
      <c r="G52" s="37"/>
      <c r="H52" s="38">
        <f t="shared" si="30"/>
        <v>0</v>
      </c>
      <c r="I52" s="39">
        <f t="shared" si="3"/>
        <v>0</v>
      </c>
    </row>
    <row r="53" ht="12.75" customHeight="1">
      <c r="A53" s="32" t="s">
        <v>112</v>
      </c>
      <c r="B53" s="26" t="s">
        <v>113</v>
      </c>
      <c r="C53" s="27"/>
      <c r="D53" s="28"/>
      <c r="E53" s="28"/>
      <c r="F53" s="28">
        <f t="shared" si="29"/>
        <v>0</v>
      </c>
      <c r="G53" s="29"/>
      <c r="H53" s="30">
        <f t="shared" si="30"/>
        <v>0</v>
      </c>
      <c r="I53" s="31">
        <f t="shared" si="3"/>
        <v>0</v>
      </c>
    </row>
    <row r="54" ht="12.75" customHeight="1">
      <c r="A54" s="32" t="s">
        <v>114</v>
      </c>
      <c r="B54" s="26" t="s">
        <v>115</v>
      </c>
      <c r="C54" s="27"/>
      <c r="D54" s="28"/>
      <c r="E54" s="28"/>
      <c r="F54" s="28">
        <f t="shared" si="29"/>
        <v>0</v>
      </c>
      <c r="G54" s="29"/>
      <c r="H54" s="30">
        <f t="shared" si="30"/>
        <v>0</v>
      </c>
      <c r="I54" s="31">
        <f t="shared" si="3"/>
        <v>0</v>
      </c>
    </row>
    <row r="55" ht="12.75" customHeight="1">
      <c r="A55" s="32" t="s">
        <v>116</v>
      </c>
      <c r="B55" s="26" t="s">
        <v>117</v>
      </c>
      <c r="C55" s="27">
        <f t="shared" ref="C55:H55" si="31">+C56+C59</f>
        <v>0</v>
      </c>
      <c r="D55" s="28">
        <f t="shared" si="31"/>
        <v>0</v>
      </c>
      <c r="E55" s="28">
        <f t="shared" si="31"/>
        <v>0</v>
      </c>
      <c r="F55" s="28">
        <f t="shared" si="31"/>
        <v>0</v>
      </c>
      <c r="G55" s="29">
        <f t="shared" si="31"/>
        <v>0</v>
      </c>
      <c r="H55" s="30">
        <f t="shared" si="31"/>
        <v>0</v>
      </c>
      <c r="I55" s="31">
        <f t="shared" si="3"/>
        <v>0</v>
      </c>
    </row>
    <row r="56" ht="12.75" customHeight="1">
      <c r="A56" s="32" t="s">
        <v>118</v>
      </c>
      <c r="B56" s="26" t="s">
        <v>119</v>
      </c>
      <c r="C56" s="27">
        <f t="shared" ref="C56:H56" si="32">SUM(C57:C58)</f>
        <v>0</v>
      </c>
      <c r="D56" s="28">
        <f t="shared" si="32"/>
        <v>0</v>
      </c>
      <c r="E56" s="28">
        <f t="shared" si="32"/>
        <v>0</v>
      </c>
      <c r="F56" s="28">
        <f t="shared" si="32"/>
        <v>0</v>
      </c>
      <c r="G56" s="29">
        <f t="shared" si="32"/>
        <v>0</v>
      </c>
      <c r="H56" s="30">
        <f t="shared" si="32"/>
        <v>0</v>
      </c>
      <c r="I56" s="31">
        <f t="shared" si="3"/>
        <v>0</v>
      </c>
    </row>
    <row r="57" ht="12.75" customHeight="1">
      <c r="A57" s="33" t="s">
        <v>120</v>
      </c>
      <c r="B57" s="34" t="s">
        <v>121</v>
      </c>
      <c r="C57" s="35"/>
      <c r="D57" s="36"/>
      <c r="E57" s="36"/>
      <c r="F57" s="36">
        <f t="shared" ref="F57:F58" si="33">+C57+D57-E57</f>
        <v>0</v>
      </c>
      <c r="G57" s="37"/>
      <c r="H57" s="38">
        <f t="shared" ref="H57:H58" si="34">+F57-G57</f>
        <v>0</v>
      </c>
      <c r="I57" s="39">
        <f t="shared" si="3"/>
        <v>0</v>
      </c>
    </row>
    <row r="58" ht="12.75" customHeight="1">
      <c r="A58" s="33" t="s">
        <v>122</v>
      </c>
      <c r="B58" s="34" t="s">
        <v>123</v>
      </c>
      <c r="C58" s="35"/>
      <c r="D58" s="36"/>
      <c r="E58" s="36"/>
      <c r="F58" s="36">
        <f t="shared" si="33"/>
        <v>0</v>
      </c>
      <c r="G58" s="37"/>
      <c r="H58" s="38">
        <f t="shared" si="34"/>
        <v>0</v>
      </c>
      <c r="I58" s="39">
        <f t="shared" si="3"/>
        <v>0</v>
      </c>
    </row>
    <row r="59" ht="12.75" customHeight="1">
      <c r="A59" s="32" t="s">
        <v>124</v>
      </c>
      <c r="B59" s="26" t="s">
        <v>125</v>
      </c>
      <c r="C59" s="27">
        <f t="shared" ref="C59:H59" si="35">+C60+C63</f>
        <v>0</v>
      </c>
      <c r="D59" s="28">
        <f t="shared" si="35"/>
        <v>0</v>
      </c>
      <c r="E59" s="28">
        <f t="shared" si="35"/>
        <v>0</v>
      </c>
      <c r="F59" s="28">
        <f t="shared" si="35"/>
        <v>0</v>
      </c>
      <c r="G59" s="29">
        <f t="shared" si="35"/>
        <v>0</v>
      </c>
      <c r="H59" s="30">
        <f t="shared" si="35"/>
        <v>0</v>
      </c>
      <c r="I59" s="31">
        <f t="shared" si="3"/>
        <v>0</v>
      </c>
    </row>
    <row r="60" ht="12.75" customHeight="1">
      <c r="A60" s="33" t="s">
        <v>126</v>
      </c>
      <c r="B60" s="34" t="s">
        <v>127</v>
      </c>
      <c r="C60" s="35">
        <f t="shared" ref="C60:H60" si="36">SUM(C61:C62)</f>
        <v>0</v>
      </c>
      <c r="D60" s="36">
        <f t="shared" si="36"/>
        <v>0</v>
      </c>
      <c r="E60" s="36">
        <f t="shared" si="36"/>
        <v>0</v>
      </c>
      <c r="F60" s="36">
        <f t="shared" si="36"/>
        <v>0</v>
      </c>
      <c r="G60" s="37">
        <f t="shared" si="36"/>
        <v>0</v>
      </c>
      <c r="H60" s="38">
        <f t="shared" si="36"/>
        <v>0</v>
      </c>
      <c r="I60" s="39">
        <f t="shared" si="3"/>
        <v>0</v>
      </c>
    </row>
    <row r="61" ht="12.75" customHeight="1">
      <c r="A61" s="33" t="s">
        <v>128</v>
      </c>
      <c r="B61" s="34" t="s">
        <v>129</v>
      </c>
      <c r="C61" s="35"/>
      <c r="D61" s="36"/>
      <c r="E61" s="36"/>
      <c r="F61" s="36">
        <f t="shared" ref="F61:F63" si="37">+C61+D61-E61</f>
        <v>0</v>
      </c>
      <c r="G61" s="37"/>
      <c r="H61" s="38">
        <f t="shared" ref="H61:H63" si="38">+F61-G61</f>
        <v>0</v>
      </c>
      <c r="I61" s="39">
        <f t="shared" si="3"/>
        <v>0</v>
      </c>
    </row>
    <row r="62" ht="12.75" customHeight="1">
      <c r="A62" s="33" t="s">
        <v>130</v>
      </c>
      <c r="B62" s="34" t="s">
        <v>131</v>
      </c>
      <c r="C62" s="35"/>
      <c r="D62" s="36"/>
      <c r="E62" s="36"/>
      <c r="F62" s="36">
        <f t="shared" si="37"/>
        <v>0</v>
      </c>
      <c r="G62" s="37"/>
      <c r="H62" s="38">
        <f t="shared" si="38"/>
        <v>0</v>
      </c>
      <c r="I62" s="39">
        <f t="shared" si="3"/>
        <v>0</v>
      </c>
    </row>
    <row r="63" ht="12.75" customHeight="1">
      <c r="A63" s="33" t="s">
        <v>132</v>
      </c>
      <c r="B63" s="34" t="s">
        <v>133</v>
      </c>
      <c r="C63" s="35"/>
      <c r="D63" s="36"/>
      <c r="E63" s="36"/>
      <c r="F63" s="36">
        <f t="shared" si="37"/>
        <v>0</v>
      </c>
      <c r="G63" s="37"/>
      <c r="H63" s="38">
        <f t="shared" si="38"/>
        <v>0</v>
      </c>
      <c r="I63" s="39">
        <f t="shared" si="3"/>
        <v>0</v>
      </c>
    </row>
    <row r="64" ht="12.75" customHeight="1">
      <c r="A64" s="32" t="s">
        <v>134</v>
      </c>
      <c r="B64" s="26" t="s">
        <v>135</v>
      </c>
      <c r="C64" s="27">
        <f t="shared" ref="C64:H64" si="39">+C65+C66</f>
        <v>0</v>
      </c>
      <c r="D64" s="28">
        <f t="shared" si="39"/>
        <v>0</v>
      </c>
      <c r="E64" s="28">
        <f t="shared" si="39"/>
        <v>0</v>
      </c>
      <c r="F64" s="28">
        <f t="shared" si="39"/>
        <v>0</v>
      </c>
      <c r="G64" s="29">
        <f t="shared" si="39"/>
        <v>0</v>
      </c>
      <c r="H64" s="30">
        <f t="shared" si="39"/>
        <v>0</v>
      </c>
      <c r="I64" s="31">
        <f t="shared" si="3"/>
        <v>0</v>
      </c>
    </row>
    <row r="65" ht="12.75" customHeight="1">
      <c r="A65" s="33" t="s">
        <v>136</v>
      </c>
      <c r="B65" s="34" t="s">
        <v>137</v>
      </c>
      <c r="C65" s="35"/>
      <c r="D65" s="36"/>
      <c r="E65" s="36"/>
      <c r="F65" s="36">
        <f t="shared" ref="F65:F66" si="40">+C65+D65-E65</f>
        <v>0</v>
      </c>
      <c r="G65" s="37"/>
      <c r="H65" s="38">
        <f t="shared" ref="H65:H66" si="41">+F65-G65</f>
        <v>0</v>
      </c>
      <c r="I65" s="39">
        <f t="shared" si="3"/>
        <v>0</v>
      </c>
    </row>
    <row r="66" ht="12.75" customHeight="1">
      <c r="A66" s="33" t="s">
        <v>138</v>
      </c>
      <c r="B66" s="34" t="s">
        <v>139</v>
      </c>
      <c r="C66" s="35"/>
      <c r="D66" s="36"/>
      <c r="E66" s="36"/>
      <c r="F66" s="36">
        <f t="shared" si="40"/>
        <v>0</v>
      </c>
      <c r="G66" s="37"/>
      <c r="H66" s="38">
        <f t="shared" si="41"/>
        <v>0</v>
      </c>
      <c r="I66" s="39">
        <f t="shared" si="3"/>
        <v>0</v>
      </c>
    </row>
    <row r="67" ht="12.75" customHeight="1">
      <c r="A67" s="32" t="s">
        <v>140</v>
      </c>
      <c r="B67" s="26" t="s">
        <v>141</v>
      </c>
      <c r="C67" s="27">
        <f t="shared" ref="C67:H67" si="42">+C68+C69+C70+C71</f>
        <v>0</v>
      </c>
      <c r="D67" s="28">
        <f t="shared" si="42"/>
        <v>0</v>
      </c>
      <c r="E67" s="28">
        <f t="shared" si="42"/>
        <v>0</v>
      </c>
      <c r="F67" s="28">
        <f t="shared" si="42"/>
        <v>0</v>
      </c>
      <c r="G67" s="29">
        <f t="shared" si="42"/>
        <v>0</v>
      </c>
      <c r="H67" s="30">
        <f t="shared" si="42"/>
        <v>0</v>
      </c>
      <c r="I67" s="31">
        <f t="shared" si="3"/>
        <v>0</v>
      </c>
    </row>
    <row r="68" ht="12.75" customHeight="1">
      <c r="A68" s="33" t="s">
        <v>142</v>
      </c>
      <c r="B68" s="34" t="s">
        <v>143</v>
      </c>
      <c r="C68" s="35"/>
      <c r="D68" s="36"/>
      <c r="E68" s="36"/>
      <c r="F68" s="36">
        <f t="shared" ref="F68:F71" si="43">+C68+D68-E68</f>
        <v>0</v>
      </c>
      <c r="G68" s="37"/>
      <c r="H68" s="38">
        <f t="shared" ref="H68:H71" si="44">+F68-G68</f>
        <v>0</v>
      </c>
      <c r="I68" s="39">
        <f t="shared" si="3"/>
        <v>0</v>
      </c>
    </row>
    <row r="69" ht="12.75" customHeight="1">
      <c r="A69" s="33" t="s">
        <v>144</v>
      </c>
      <c r="B69" s="34" t="s">
        <v>145</v>
      </c>
      <c r="C69" s="35"/>
      <c r="D69" s="36"/>
      <c r="E69" s="36"/>
      <c r="F69" s="36">
        <f t="shared" si="43"/>
        <v>0</v>
      </c>
      <c r="G69" s="37"/>
      <c r="H69" s="38">
        <f t="shared" si="44"/>
        <v>0</v>
      </c>
      <c r="I69" s="39">
        <f t="shared" si="3"/>
        <v>0</v>
      </c>
    </row>
    <row r="70" ht="12.75" customHeight="1">
      <c r="A70" s="33" t="s">
        <v>146</v>
      </c>
      <c r="B70" s="34" t="s">
        <v>147</v>
      </c>
      <c r="C70" s="35"/>
      <c r="D70" s="36"/>
      <c r="E70" s="36"/>
      <c r="F70" s="36">
        <f t="shared" si="43"/>
        <v>0</v>
      </c>
      <c r="G70" s="37"/>
      <c r="H70" s="38">
        <f t="shared" si="44"/>
        <v>0</v>
      </c>
      <c r="I70" s="39">
        <f t="shared" si="3"/>
        <v>0</v>
      </c>
    </row>
    <row r="71" ht="12.75" customHeight="1">
      <c r="A71" s="33" t="s">
        <v>148</v>
      </c>
      <c r="B71" s="34" t="s">
        <v>149</v>
      </c>
      <c r="C71" s="35"/>
      <c r="D71" s="36"/>
      <c r="E71" s="36"/>
      <c r="F71" s="36">
        <f t="shared" si="43"/>
        <v>0</v>
      </c>
      <c r="G71" s="37"/>
      <c r="H71" s="38">
        <f t="shared" si="44"/>
        <v>0</v>
      </c>
      <c r="I71" s="39">
        <f t="shared" si="3"/>
        <v>0</v>
      </c>
    </row>
    <row r="72" ht="12.75" customHeight="1">
      <c r="A72" s="32" t="s">
        <v>150</v>
      </c>
      <c r="B72" s="26" t="s">
        <v>151</v>
      </c>
      <c r="C72" s="27">
        <f t="shared" ref="C72:H72" si="45">+C73+C76+C79+C82+C83+C84</f>
        <v>0</v>
      </c>
      <c r="D72" s="28">
        <f t="shared" si="45"/>
        <v>0</v>
      </c>
      <c r="E72" s="28">
        <f t="shared" si="45"/>
        <v>0</v>
      </c>
      <c r="F72" s="28">
        <f t="shared" si="45"/>
        <v>0</v>
      </c>
      <c r="G72" s="29">
        <f t="shared" si="45"/>
        <v>0</v>
      </c>
      <c r="H72" s="30">
        <f t="shared" si="45"/>
        <v>0</v>
      </c>
      <c r="I72" s="31">
        <f t="shared" si="3"/>
        <v>0</v>
      </c>
    </row>
    <row r="73" ht="12.75" customHeight="1">
      <c r="A73" s="32" t="s">
        <v>152</v>
      </c>
      <c r="B73" s="26" t="s">
        <v>153</v>
      </c>
      <c r="C73" s="27">
        <f t="shared" ref="C73:H73" si="46">SUM(C74:C75)</f>
        <v>0</v>
      </c>
      <c r="D73" s="28">
        <f t="shared" si="46"/>
        <v>0</v>
      </c>
      <c r="E73" s="28">
        <f t="shared" si="46"/>
        <v>0</v>
      </c>
      <c r="F73" s="28">
        <f t="shared" si="46"/>
        <v>0</v>
      </c>
      <c r="G73" s="29">
        <f t="shared" si="46"/>
        <v>0</v>
      </c>
      <c r="H73" s="30">
        <f t="shared" si="46"/>
        <v>0</v>
      </c>
      <c r="I73" s="31">
        <f t="shared" si="3"/>
        <v>0</v>
      </c>
    </row>
    <row r="74" ht="12.75" customHeight="1">
      <c r="A74" s="33" t="s">
        <v>154</v>
      </c>
      <c r="B74" s="34" t="s">
        <v>155</v>
      </c>
      <c r="C74" s="35"/>
      <c r="D74" s="36"/>
      <c r="E74" s="36"/>
      <c r="F74" s="36">
        <f t="shared" ref="F74:F75" si="47">+C74+D74-E74</f>
        <v>0</v>
      </c>
      <c r="G74" s="37"/>
      <c r="H74" s="38">
        <f t="shared" ref="H74:H75" si="48">+F74-G74</f>
        <v>0</v>
      </c>
      <c r="I74" s="39">
        <f t="shared" si="3"/>
        <v>0</v>
      </c>
    </row>
    <row r="75" ht="12.75" customHeight="1">
      <c r="A75" s="33" t="s">
        <v>156</v>
      </c>
      <c r="B75" s="34" t="s">
        <v>157</v>
      </c>
      <c r="C75" s="35"/>
      <c r="D75" s="36"/>
      <c r="E75" s="36"/>
      <c r="F75" s="36">
        <f t="shared" si="47"/>
        <v>0</v>
      </c>
      <c r="G75" s="37"/>
      <c r="H75" s="38">
        <f t="shared" si="48"/>
        <v>0</v>
      </c>
      <c r="I75" s="39">
        <f t="shared" si="3"/>
        <v>0</v>
      </c>
    </row>
    <row r="76" ht="12.75" customHeight="1">
      <c r="A76" s="32" t="s">
        <v>158</v>
      </c>
      <c r="B76" s="26" t="s">
        <v>159</v>
      </c>
      <c r="C76" s="27">
        <f t="shared" ref="C76:H76" si="49">SUM(C77:C78)</f>
        <v>0</v>
      </c>
      <c r="D76" s="28">
        <f t="shared" si="49"/>
        <v>0</v>
      </c>
      <c r="E76" s="28">
        <f t="shared" si="49"/>
        <v>0</v>
      </c>
      <c r="F76" s="28">
        <f t="shared" si="49"/>
        <v>0</v>
      </c>
      <c r="G76" s="29">
        <f t="shared" si="49"/>
        <v>0</v>
      </c>
      <c r="H76" s="30">
        <f t="shared" si="49"/>
        <v>0</v>
      </c>
      <c r="I76" s="31">
        <f t="shared" si="3"/>
        <v>0</v>
      </c>
    </row>
    <row r="77" ht="12.75" customHeight="1">
      <c r="A77" s="33" t="s">
        <v>160</v>
      </c>
      <c r="B77" s="34" t="s">
        <v>161</v>
      </c>
      <c r="C77" s="35"/>
      <c r="D77" s="36"/>
      <c r="E77" s="36"/>
      <c r="F77" s="36">
        <f t="shared" ref="F77:F78" si="50">+C77+D77-E77</f>
        <v>0</v>
      </c>
      <c r="G77" s="37"/>
      <c r="H77" s="38">
        <f t="shared" ref="H77:H78" si="51">+F77-G77</f>
        <v>0</v>
      </c>
      <c r="I77" s="39">
        <f t="shared" si="3"/>
        <v>0</v>
      </c>
    </row>
    <row r="78" ht="12.75" customHeight="1">
      <c r="A78" s="33" t="s">
        <v>162</v>
      </c>
      <c r="B78" s="34" t="s">
        <v>163</v>
      </c>
      <c r="C78" s="35"/>
      <c r="D78" s="36"/>
      <c r="E78" s="36"/>
      <c r="F78" s="36">
        <f t="shared" si="50"/>
        <v>0</v>
      </c>
      <c r="G78" s="37"/>
      <c r="H78" s="38">
        <f t="shared" si="51"/>
        <v>0</v>
      </c>
      <c r="I78" s="39">
        <f t="shared" si="3"/>
        <v>0</v>
      </c>
    </row>
    <row r="79" ht="12.75" customHeight="1">
      <c r="A79" s="32" t="s">
        <v>164</v>
      </c>
      <c r="B79" s="26" t="s">
        <v>165</v>
      </c>
      <c r="C79" s="27">
        <f t="shared" ref="C79:H79" si="52">SUM(C80:C81)</f>
        <v>0</v>
      </c>
      <c r="D79" s="28">
        <f t="shared" si="52"/>
        <v>0</v>
      </c>
      <c r="E79" s="28">
        <f t="shared" si="52"/>
        <v>0</v>
      </c>
      <c r="F79" s="28">
        <f t="shared" si="52"/>
        <v>0</v>
      </c>
      <c r="G79" s="29">
        <f t="shared" si="52"/>
        <v>0</v>
      </c>
      <c r="H79" s="30">
        <f t="shared" si="52"/>
        <v>0</v>
      </c>
      <c r="I79" s="31">
        <f t="shared" si="3"/>
        <v>0</v>
      </c>
    </row>
    <row r="80" ht="12.75" customHeight="1">
      <c r="A80" s="33" t="s">
        <v>166</v>
      </c>
      <c r="B80" s="34" t="s">
        <v>167</v>
      </c>
      <c r="C80" s="35"/>
      <c r="D80" s="36"/>
      <c r="E80" s="36"/>
      <c r="F80" s="36">
        <f t="shared" ref="F80:F84" si="53">+C80+D80-E80</f>
        <v>0</v>
      </c>
      <c r="G80" s="37"/>
      <c r="H80" s="38">
        <f t="shared" ref="H80:H84" si="54">+F80-G80</f>
        <v>0</v>
      </c>
      <c r="I80" s="39">
        <f t="shared" si="3"/>
        <v>0</v>
      </c>
    </row>
    <row r="81" ht="12.75" customHeight="1">
      <c r="A81" s="33" t="s">
        <v>168</v>
      </c>
      <c r="B81" s="34" t="s">
        <v>169</v>
      </c>
      <c r="C81" s="35"/>
      <c r="D81" s="36"/>
      <c r="E81" s="36"/>
      <c r="F81" s="36">
        <f t="shared" si="53"/>
        <v>0</v>
      </c>
      <c r="G81" s="37"/>
      <c r="H81" s="38">
        <f t="shared" si="54"/>
        <v>0</v>
      </c>
      <c r="I81" s="39">
        <f t="shared" si="3"/>
        <v>0</v>
      </c>
    </row>
    <row r="82" ht="12.75" customHeight="1">
      <c r="A82" s="32" t="s">
        <v>170</v>
      </c>
      <c r="B82" s="26" t="s">
        <v>171</v>
      </c>
      <c r="C82" s="27"/>
      <c r="D82" s="28"/>
      <c r="E82" s="28"/>
      <c r="F82" s="28">
        <f t="shared" si="53"/>
        <v>0</v>
      </c>
      <c r="G82" s="29"/>
      <c r="H82" s="30">
        <f t="shared" si="54"/>
        <v>0</v>
      </c>
      <c r="I82" s="31">
        <f t="shared" si="3"/>
        <v>0</v>
      </c>
    </row>
    <row r="83" ht="12.75" customHeight="1">
      <c r="A83" s="32" t="s">
        <v>172</v>
      </c>
      <c r="B83" s="26" t="s">
        <v>173</v>
      </c>
      <c r="C83" s="27"/>
      <c r="D83" s="28"/>
      <c r="E83" s="28"/>
      <c r="F83" s="28">
        <f t="shared" si="53"/>
        <v>0</v>
      </c>
      <c r="G83" s="29"/>
      <c r="H83" s="30">
        <f t="shared" si="54"/>
        <v>0</v>
      </c>
      <c r="I83" s="31">
        <f t="shared" si="3"/>
        <v>0</v>
      </c>
    </row>
    <row r="84" ht="12.75" customHeight="1">
      <c r="A84" s="32" t="s">
        <v>174</v>
      </c>
      <c r="B84" s="26" t="s">
        <v>175</v>
      </c>
      <c r="C84" s="27"/>
      <c r="D84" s="28"/>
      <c r="E84" s="28"/>
      <c r="F84" s="28">
        <f t="shared" si="53"/>
        <v>0</v>
      </c>
      <c r="G84" s="29"/>
      <c r="H84" s="30">
        <f t="shared" si="54"/>
        <v>0</v>
      </c>
      <c r="I84" s="31">
        <f t="shared" si="3"/>
        <v>0</v>
      </c>
    </row>
    <row r="85" ht="12.75" customHeight="1">
      <c r="A85" s="32" t="s">
        <v>176</v>
      </c>
      <c r="B85" s="26" t="s">
        <v>177</v>
      </c>
      <c r="C85" s="27">
        <f t="shared" ref="C85:H85" si="55">+C86+C90+C98+C106+C113+C114</f>
        <v>0</v>
      </c>
      <c r="D85" s="28">
        <f t="shared" si="55"/>
        <v>0</v>
      </c>
      <c r="E85" s="28">
        <f t="shared" si="55"/>
        <v>0</v>
      </c>
      <c r="F85" s="28">
        <f t="shared" si="55"/>
        <v>0</v>
      </c>
      <c r="G85" s="29">
        <f t="shared" si="55"/>
        <v>0</v>
      </c>
      <c r="H85" s="30">
        <f t="shared" si="55"/>
        <v>0</v>
      </c>
      <c r="I85" s="31">
        <f t="shared" si="3"/>
        <v>0</v>
      </c>
    </row>
    <row r="86" ht="12.75" customHeight="1">
      <c r="A86" s="32" t="s">
        <v>178</v>
      </c>
      <c r="B86" s="26" t="s">
        <v>179</v>
      </c>
      <c r="C86" s="27">
        <f t="shared" ref="C86:H86" si="56">SUM(C87:C89)</f>
        <v>0</v>
      </c>
      <c r="D86" s="28">
        <f t="shared" si="56"/>
        <v>0</v>
      </c>
      <c r="E86" s="28">
        <f t="shared" si="56"/>
        <v>0</v>
      </c>
      <c r="F86" s="28">
        <f t="shared" si="56"/>
        <v>0</v>
      </c>
      <c r="G86" s="29">
        <f t="shared" si="56"/>
        <v>0</v>
      </c>
      <c r="H86" s="30">
        <f t="shared" si="56"/>
        <v>0</v>
      </c>
      <c r="I86" s="31">
        <f t="shared" si="3"/>
        <v>0</v>
      </c>
    </row>
    <row r="87" ht="12.75" customHeight="1">
      <c r="A87" s="33" t="s">
        <v>180</v>
      </c>
      <c r="B87" s="34" t="s">
        <v>181</v>
      </c>
      <c r="C87" s="35"/>
      <c r="D87" s="36"/>
      <c r="E87" s="36"/>
      <c r="F87" s="36">
        <f t="shared" ref="F87:F89" si="57">+C87+D87-E87</f>
        <v>0</v>
      </c>
      <c r="G87" s="37"/>
      <c r="H87" s="38">
        <f t="shared" ref="H87:H89" si="58">+F87-G87</f>
        <v>0</v>
      </c>
      <c r="I87" s="39">
        <f t="shared" si="3"/>
        <v>0</v>
      </c>
    </row>
    <row r="88" ht="12.75" customHeight="1">
      <c r="A88" s="33" t="s">
        <v>182</v>
      </c>
      <c r="B88" s="34" t="s">
        <v>183</v>
      </c>
      <c r="C88" s="35"/>
      <c r="D88" s="36"/>
      <c r="E88" s="36"/>
      <c r="F88" s="36">
        <f t="shared" si="57"/>
        <v>0</v>
      </c>
      <c r="G88" s="37"/>
      <c r="H88" s="38">
        <f t="shared" si="58"/>
        <v>0</v>
      </c>
      <c r="I88" s="39">
        <f t="shared" si="3"/>
        <v>0</v>
      </c>
    </row>
    <row r="89" ht="12.75" customHeight="1">
      <c r="A89" s="33" t="s">
        <v>184</v>
      </c>
      <c r="B89" s="34" t="s">
        <v>185</v>
      </c>
      <c r="C89" s="35"/>
      <c r="D89" s="36"/>
      <c r="E89" s="36"/>
      <c r="F89" s="36">
        <f t="shared" si="57"/>
        <v>0</v>
      </c>
      <c r="G89" s="37"/>
      <c r="H89" s="38">
        <f t="shared" si="58"/>
        <v>0</v>
      </c>
      <c r="I89" s="39">
        <f t="shared" si="3"/>
        <v>0</v>
      </c>
    </row>
    <row r="90" ht="12.75" customHeight="1">
      <c r="A90" s="32" t="s">
        <v>186</v>
      </c>
      <c r="B90" s="26" t="s">
        <v>187</v>
      </c>
      <c r="C90" s="27">
        <f t="shared" ref="C90:H90" si="59">SUM(C91:C97)</f>
        <v>0</v>
      </c>
      <c r="D90" s="28">
        <f t="shared" si="59"/>
        <v>0</v>
      </c>
      <c r="E90" s="28">
        <f t="shared" si="59"/>
        <v>0</v>
      </c>
      <c r="F90" s="28">
        <f t="shared" si="59"/>
        <v>0</v>
      </c>
      <c r="G90" s="29">
        <f t="shared" si="59"/>
        <v>0</v>
      </c>
      <c r="H90" s="30">
        <f t="shared" si="59"/>
        <v>0</v>
      </c>
      <c r="I90" s="31">
        <f t="shared" si="3"/>
        <v>0</v>
      </c>
    </row>
    <row r="91" ht="12.75" customHeight="1">
      <c r="A91" s="33" t="s">
        <v>188</v>
      </c>
      <c r="B91" s="34" t="s">
        <v>189</v>
      </c>
      <c r="C91" s="35"/>
      <c r="D91" s="36"/>
      <c r="E91" s="36"/>
      <c r="F91" s="36">
        <f t="shared" ref="F91:F97" si="60">+C91+D91-E91</f>
        <v>0</v>
      </c>
      <c r="G91" s="37"/>
      <c r="H91" s="38">
        <f t="shared" ref="H91:H97" si="61">+F91-G91</f>
        <v>0</v>
      </c>
      <c r="I91" s="39">
        <f t="shared" si="3"/>
        <v>0</v>
      </c>
    </row>
    <row r="92" ht="12.75" customHeight="1">
      <c r="A92" s="33" t="s">
        <v>190</v>
      </c>
      <c r="B92" s="34" t="s">
        <v>191</v>
      </c>
      <c r="C92" s="35"/>
      <c r="D92" s="36"/>
      <c r="E92" s="36"/>
      <c r="F92" s="36">
        <f t="shared" si="60"/>
        <v>0</v>
      </c>
      <c r="G92" s="37"/>
      <c r="H92" s="38">
        <f t="shared" si="61"/>
        <v>0</v>
      </c>
      <c r="I92" s="39">
        <f t="shared" si="3"/>
        <v>0</v>
      </c>
    </row>
    <row r="93" ht="12.75" customHeight="1">
      <c r="A93" s="33" t="s">
        <v>192</v>
      </c>
      <c r="B93" s="34" t="s">
        <v>193</v>
      </c>
      <c r="C93" s="35"/>
      <c r="D93" s="36"/>
      <c r="E93" s="36"/>
      <c r="F93" s="36">
        <f t="shared" si="60"/>
        <v>0</v>
      </c>
      <c r="G93" s="37"/>
      <c r="H93" s="38">
        <f t="shared" si="61"/>
        <v>0</v>
      </c>
      <c r="I93" s="39">
        <f t="shared" si="3"/>
        <v>0</v>
      </c>
    </row>
    <row r="94" ht="12.75" customHeight="1">
      <c r="A94" s="33" t="s">
        <v>194</v>
      </c>
      <c r="B94" s="34" t="s">
        <v>195</v>
      </c>
      <c r="C94" s="35"/>
      <c r="D94" s="36"/>
      <c r="E94" s="36"/>
      <c r="F94" s="36">
        <f t="shared" si="60"/>
        <v>0</v>
      </c>
      <c r="G94" s="37"/>
      <c r="H94" s="38">
        <f t="shared" si="61"/>
        <v>0</v>
      </c>
      <c r="I94" s="39">
        <f t="shared" si="3"/>
        <v>0</v>
      </c>
    </row>
    <row r="95" ht="12.75" customHeight="1">
      <c r="A95" s="33" t="s">
        <v>196</v>
      </c>
      <c r="B95" s="34" t="s">
        <v>197</v>
      </c>
      <c r="C95" s="35"/>
      <c r="D95" s="36"/>
      <c r="E95" s="36"/>
      <c r="F95" s="36">
        <f t="shared" si="60"/>
        <v>0</v>
      </c>
      <c r="G95" s="37"/>
      <c r="H95" s="38">
        <f t="shared" si="61"/>
        <v>0</v>
      </c>
      <c r="I95" s="39">
        <f t="shared" si="3"/>
        <v>0</v>
      </c>
    </row>
    <row r="96" ht="12.75" customHeight="1">
      <c r="A96" s="33" t="s">
        <v>198</v>
      </c>
      <c r="B96" s="34" t="s">
        <v>199</v>
      </c>
      <c r="C96" s="35"/>
      <c r="D96" s="36"/>
      <c r="E96" s="36"/>
      <c r="F96" s="36">
        <f t="shared" si="60"/>
        <v>0</v>
      </c>
      <c r="G96" s="37"/>
      <c r="H96" s="38">
        <f t="shared" si="61"/>
        <v>0</v>
      </c>
      <c r="I96" s="39">
        <f t="shared" si="3"/>
        <v>0</v>
      </c>
    </row>
    <row r="97" ht="12.75" customHeight="1">
      <c r="A97" s="33" t="s">
        <v>200</v>
      </c>
      <c r="B97" s="34" t="s">
        <v>201</v>
      </c>
      <c r="C97" s="35"/>
      <c r="D97" s="36"/>
      <c r="E97" s="36"/>
      <c r="F97" s="36">
        <f t="shared" si="60"/>
        <v>0</v>
      </c>
      <c r="G97" s="37"/>
      <c r="H97" s="38">
        <f t="shared" si="61"/>
        <v>0</v>
      </c>
      <c r="I97" s="39">
        <f t="shared" si="3"/>
        <v>0</v>
      </c>
    </row>
    <row r="98" ht="12.75" customHeight="1">
      <c r="A98" s="32" t="s">
        <v>202</v>
      </c>
      <c r="B98" s="26" t="s">
        <v>203</v>
      </c>
      <c r="C98" s="27">
        <f t="shared" ref="C98:H98" si="62">SUM(C99:C105)</f>
        <v>0</v>
      </c>
      <c r="D98" s="28">
        <f t="shared" si="62"/>
        <v>0</v>
      </c>
      <c r="E98" s="28">
        <f t="shared" si="62"/>
        <v>0</v>
      </c>
      <c r="F98" s="28">
        <f t="shared" si="62"/>
        <v>0</v>
      </c>
      <c r="G98" s="29">
        <f t="shared" si="62"/>
        <v>0</v>
      </c>
      <c r="H98" s="30">
        <f t="shared" si="62"/>
        <v>0</v>
      </c>
      <c r="I98" s="31">
        <f t="shared" si="3"/>
        <v>0</v>
      </c>
    </row>
    <row r="99" ht="12.75" customHeight="1">
      <c r="A99" s="33" t="s">
        <v>204</v>
      </c>
      <c r="B99" s="34" t="s">
        <v>205</v>
      </c>
      <c r="C99" s="35"/>
      <c r="D99" s="36"/>
      <c r="E99" s="36"/>
      <c r="F99" s="36">
        <f t="shared" ref="F99:F105" si="63">+C99+D99-E99</f>
        <v>0</v>
      </c>
      <c r="G99" s="37"/>
      <c r="H99" s="38">
        <f t="shared" ref="H99:H105" si="64">+F99-G99</f>
        <v>0</v>
      </c>
      <c r="I99" s="39">
        <f t="shared" si="3"/>
        <v>0</v>
      </c>
    </row>
    <row r="100" ht="12.75" customHeight="1">
      <c r="A100" s="33" t="s">
        <v>206</v>
      </c>
      <c r="B100" s="34" t="s">
        <v>207</v>
      </c>
      <c r="C100" s="35"/>
      <c r="D100" s="36"/>
      <c r="E100" s="36"/>
      <c r="F100" s="36">
        <f t="shared" si="63"/>
        <v>0</v>
      </c>
      <c r="G100" s="37"/>
      <c r="H100" s="38">
        <f t="shared" si="64"/>
        <v>0</v>
      </c>
      <c r="I100" s="39">
        <f t="shared" si="3"/>
        <v>0</v>
      </c>
    </row>
    <row r="101" ht="12.75" customHeight="1">
      <c r="A101" s="33" t="s">
        <v>208</v>
      </c>
      <c r="B101" s="34" t="s">
        <v>209</v>
      </c>
      <c r="C101" s="35"/>
      <c r="D101" s="36"/>
      <c r="E101" s="36"/>
      <c r="F101" s="36">
        <f t="shared" si="63"/>
        <v>0</v>
      </c>
      <c r="G101" s="37"/>
      <c r="H101" s="38">
        <f t="shared" si="64"/>
        <v>0</v>
      </c>
      <c r="I101" s="39">
        <f t="shared" si="3"/>
        <v>0</v>
      </c>
    </row>
    <row r="102" ht="12.75" customHeight="1">
      <c r="A102" s="33" t="s">
        <v>210</v>
      </c>
      <c r="B102" s="34" t="s">
        <v>211</v>
      </c>
      <c r="C102" s="35"/>
      <c r="D102" s="36"/>
      <c r="E102" s="36"/>
      <c r="F102" s="36">
        <f t="shared" si="63"/>
        <v>0</v>
      </c>
      <c r="G102" s="37"/>
      <c r="H102" s="38">
        <f t="shared" si="64"/>
        <v>0</v>
      </c>
      <c r="I102" s="39">
        <f t="shared" si="3"/>
        <v>0</v>
      </c>
    </row>
    <row r="103" ht="12.75" customHeight="1">
      <c r="A103" s="33" t="s">
        <v>212</v>
      </c>
      <c r="B103" s="34" t="s">
        <v>213</v>
      </c>
      <c r="C103" s="35"/>
      <c r="D103" s="36"/>
      <c r="E103" s="36"/>
      <c r="F103" s="36">
        <f t="shared" si="63"/>
        <v>0</v>
      </c>
      <c r="G103" s="37"/>
      <c r="H103" s="38">
        <f t="shared" si="64"/>
        <v>0</v>
      </c>
      <c r="I103" s="39">
        <f t="shared" si="3"/>
        <v>0</v>
      </c>
    </row>
    <row r="104" ht="12.75" customHeight="1">
      <c r="A104" s="33" t="s">
        <v>214</v>
      </c>
      <c r="B104" s="34" t="s">
        <v>215</v>
      </c>
      <c r="C104" s="35"/>
      <c r="D104" s="36"/>
      <c r="E104" s="36"/>
      <c r="F104" s="36">
        <f t="shared" si="63"/>
        <v>0</v>
      </c>
      <c r="G104" s="37"/>
      <c r="H104" s="38">
        <f t="shared" si="64"/>
        <v>0</v>
      </c>
      <c r="I104" s="39">
        <f t="shared" si="3"/>
        <v>0</v>
      </c>
    </row>
    <row r="105" ht="12.75" customHeight="1">
      <c r="A105" s="33" t="s">
        <v>216</v>
      </c>
      <c r="B105" s="34" t="s">
        <v>217</v>
      </c>
      <c r="C105" s="35"/>
      <c r="D105" s="36"/>
      <c r="E105" s="36"/>
      <c r="F105" s="36">
        <f t="shared" si="63"/>
        <v>0</v>
      </c>
      <c r="G105" s="37"/>
      <c r="H105" s="38">
        <f t="shared" si="64"/>
        <v>0</v>
      </c>
      <c r="I105" s="39">
        <f t="shared" si="3"/>
        <v>0</v>
      </c>
    </row>
    <row r="106" ht="12.75" customHeight="1">
      <c r="A106" s="32" t="s">
        <v>218</v>
      </c>
      <c r="B106" s="26" t="s">
        <v>219</v>
      </c>
      <c r="C106" s="27">
        <f t="shared" ref="C106:H106" si="65">SUM(C107:C112)</f>
        <v>0</v>
      </c>
      <c r="D106" s="28">
        <f t="shared" si="65"/>
        <v>0</v>
      </c>
      <c r="E106" s="28">
        <f t="shared" si="65"/>
        <v>0</v>
      </c>
      <c r="F106" s="28">
        <f t="shared" si="65"/>
        <v>0</v>
      </c>
      <c r="G106" s="29">
        <f t="shared" si="65"/>
        <v>0</v>
      </c>
      <c r="H106" s="30">
        <f t="shared" si="65"/>
        <v>0</v>
      </c>
      <c r="I106" s="31">
        <f t="shared" si="3"/>
        <v>0</v>
      </c>
    </row>
    <row r="107" ht="12.75" customHeight="1">
      <c r="A107" s="33" t="s">
        <v>220</v>
      </c>
      <c r="B107" s="34" t="s">
        <v>221</v>
      </c>
      <c r="C107" s="35"/>
      <c r="D107" s="36"/>
      <c r="E107" s="36"/>
      <c r="F107" s="36">
        <f t="shared" ref="F107:F113" si="66">+C107+D107-E107</f>
        <v>0</v>
      </c>
      <c r="G107" s="37"/>
      <c r="H107" s="38">
        <f t="shared" ref="H107:H113" si="67">+F107-G107</f>
        <v>0</v>
      </c>
      <c r="I107" s="39">
        <f t="shared" si="3"/>
        <v>0</v>
      </c>
    </row>
    <row r="108" ht="12.75" customHeight="1">
      <c r="A108" s="33" t="s">
        <v>222</v>
      </c>
      <c r="B108" s="34" t="s">
        <v>223</v>
      </c>
      <c r="C108" s="35"/>
      <c r="D108" s="36"/>
      <c r="E108" s="36"/>
      <c r="F108" s="36">
        <f t="shared" si="66"/>
        <v>0</v>
      </c>
      <c r="G108" s="37"/>
      <c r="H108" s="38">
        <f t="shared" si="67"/>
        <v>0</v>
      </c>
      <c r="I108" s="39">
        <f t="shared" si="3"/>
        <v>0</v>
      </c>
    </row>
    <row r="109" ht="12.75" customHeight="1">
      <c r="A109" s="33" t="s">
        <v>224</v>
      </c>
      <c r="B109" s="34" t="s">
        <v>225</v>
      </c>
      <c r="C109" s="35"/>
      <c r="D109" s="36"/>
      <c r="E109" s="36"/>
      <c r="F109" s="36">
        <f t="shared" si="66"/>
        <v>0</v>
      </c>
      <c r="G109" s="37"/>
      <c r="H109" s="38">
        <f t="shared" si="67"/>
        <v>0</v>
      </c>
      <c r="I109" s="39">
        <f t="shared" si="3"/>
        <v>0</v>
      </c>
    </row>
    <row r="110" ht="12.75" customHeight="1">
      <c r="A110" s="33" t="s">
        <v>226</v>
      </c>
      <c r="B110" s="34" t="s">
        <v>227</v>
      </c>
      <c r="C110" s="35"/>
      <c r="D110" s="36"/>
      <c r="E110" s="36"/>
      <c r="F110" s="36">
        <f t="shared" si="66"/>
        <v>0</v>
      </c>
      <c r="G110" s="37"/>
      <c r="H110" s="38">
        <f t="shared" si="67"/>
        <v>0</v>
      </c>
      <c r="I110" s="39">
        <f t="shared" si="3"/>
        <v>0</v>
      </c>
    </row>
    <row r="111" ht="12.75" customHeight="1">
      <c r="A111" s="33" t="s">
        <v>228</v>
      </c>
      <c r="B111" s="34" t="s">
        <v>229</v>
      </c>
      <c r="C111" s="35"/>
      <c r="D111" s="36"/>
      <c r="E111" s="36"/>
      <c r="F111" s="36">
        <f t="shared" si="66"/>
        <v>0</v>
      </c>
      <c r="G111" s="37"/>
      <c r="H111" s="38">
        <f t="shared" si="67"/>
        <v>0</v>
      </c>
      <c r="I111" s="39">
        <f t="shared" si="3"/>
        <v>0</v>
      </c>
    </row>
    <row r="112" ht="12.75" customHeight="1">
      <c r="A112" s="33" t="s">
        <v>230</v>
      </c>
      <c r="B112" s="34" t="s">
        <v>231</v>
      </c>
      <c r="C112" s="35"/>
      <c r="D112" s="36"/>
      <c r="E112" s="36"/>
      <c r="F112" s="36">
        <f t="shared" si="66"/>
        <v>0</v>
      </c>
      <c r="G112" s="37"/>
      <c r="H112" s="38">
        <f t="shared" si="67"/>
        <v>0</v>
      </c>
      <c r="I112" s="39">
        <f t="shared" si="3"/>
        <v>0</v>
      </c>
    </row>
    <row r="113" ht="12.75" customHeight="1">
      <c r="A113" s="32" t="s">
        <v>232</v>
      </c>
      <c r="B113" s="26" t="s">
        <v>233</v>
      </c>
      <c r="C113" s="27"/>
      <c r="D113" s="28"/>
      <c r="E113" s="28"/>
      <c r="F113" s="28">
        <f t="shared" si="66"/>
        <v>0</v>
      </c>
      <c r="G113" s="29"/>
      <c r="H113" s="30">
        <f t="shared" si="67"/>
        <v>0</v>
      </c>
      <c r="I113" s="31">
        <f t="shared" si="3"/>
        <v>0</v>
      </c>
    </row>
    <row r="114" ht="12.75" customHeight="1">
      <c r="A114" s="32" t="s">
        <v>234</v>
      </c>
      <c r="B114" s="26" t="s">
        <v>235</v>
      </c>
      <c r="C114" s="27">
        <f t="shared" ref="C114:H114" si="68">SUM(C115:C116)</f>
        <v>0</v>
      </c>
      <c r="D114" s="28">
        <f t="shared" si="68"/>
        <v>0</v>
      </c>
      <c r="E114" s="28">
        <f t="shared" si="68"/>
        <v>0</v>
      </c>
      <c r="F114" s="28">
        <f t="shared" si="68"/>
        <v>0</v>
      </c>
      <c r="G114" s="29">
        <f t="shared" si="68"/>
        <v>0</v>
      </c>
      <c r="H114" s="30">
        <f t="shared" si="68"/>
        <v>0</v>
      </c>
      <c r="I114" s="31">
        <f t="shared" si="3"/>
        <v>0</v>
      </c>
    </row>
    <row r="115" ht="12.75" customHeight="1">
      <c r="A115" s="33" t="s">
        <v>236</v>
      </c>
      <c r="B115" s="34" t="s">
        <v>237</v>
      </c>
      <c r="C115" s="35"/>
      <c r="D115" s="36"/>
      <c r="E115" s="36"/>
      <c r="F115" s="36">
        <f t="shared" ref="F115:F116" si="69">+C115+D115-E115</f>
        <v>0</v>
      </c>
      <c r="G115" s="37"/>
      <c r="H115" s="38">
        <f t="shared" ref="H115:H116" si="70">+F115-G115</f>
        <v>0</v>
      </c>
      <c r="I115" s="39">
        <f t="shared" si="3"/>
        <v>0</v>
      </c>
    </row>
    <row r="116" ht="12.75" customHeight="1">
      <c r="A116" s="33" t="s">
        <v>238</v>
      </c>
      <c r="B116" s="34" t="s">
        <v>239</v>
      </c>
      <c r="C116" s="35"/>
      <c r="D116" s="36"/>
      <c r="E116" s="36"/>
      <c r="F116" s="36">
        <f t="shared" si="69"/>
        <v>0</v>
      </c>
      <c r="G116" s="37"/>
      <c r="H116" s="38">
        <f t="shared" si="70"/>
        <v>0</v>
      </c>
      <c r="I116" s="39">
        <f t="shared" si="3"/>
        <v>0</v>
      </c>
    </row>
    <row r="117" ht="12.75" customHeight="1">
      <c r="A117" s="32" t="s">
        <v>240</v>
      </c>
      <c r="B117" s="26" t="s">
        <v>241</v>
      </c>
      <c r="C117" s="27">
        <f t="shared" ref="C117:H117" si="71">+C118+C124</f>
        <v>0</v>
      </c>
      <c r="D117" s="28">
        <f t="shared" si="71"/>
        <v>0</v>
      </c>
      <c r="E117" s="28">
        <f t="shared" si="71"/>
        <v>0</v>
      </c>
      <c r="F117" s="28">
        <f t="shared" si="71"/>
        <v>0</v>
      </c>
      <c r="G117" s="29">
        <f t="shared" si="71"/>
        <v>0</v>
      </c>
      <c r="H117" s="30">
        <f t="shared" si="71"/>
        <v>0</v>
      </c>
      <c r="I117" s="31">
        <f t="shared" si="3"/>
        <v>0</v>
      </c>
    </row>
    <row r="118" ht="12.75" customHeight="1">
      <c r="A118" s="32" t="s">
        <v>242</v>
      </c>
      <c r="B118" s="26" t="s">
        <v>243</v>
      </c>
      <c r="C118" s="27">
        <f t="shared" ref="C118:H118" si="72">SUM(C119:C123)</f>
        <v>0</v>
      </c>
      <c r="D118" s="28">
        <f t="shared" si="72"/>
        <v>0</v>
      </c>
      <c r="E118" s="28">
        <f t="shared" si="72"/>
        <v>0</v>
      </c>
      <c r="F118" s="28">
        <f t="shared" si="72"/>
        <v>0</v>
      </c>
      <c r="G118" s="29">
        <f t="shared" si="72"/>
        <v>0</v>
      </c>
      <c r="H118" s="30">
        <f t="shared" si="72"/>
        <v>0</v>
      </c>
      <c r="I118" s="31">
        <f t="shared" si="3"/>
        <v>0</v>
      </c>
    </row>
    <row r="119" ht="12.75" customHeight="1">
      <c r="A119" s="33" t="s">
        <v>244</v>
      </c>
      <c r="B119" s="34" t="s">
        <v>245</v>
      </c>
      <c r="C119" s="35"/>
      <c r="D119" s="36"/>
      <c r="E119" s="36"/>
      <c r="F119" s="36">
        <f t="shared" ref="F119:F123" si="73">+C119+D119-E119</f>
        <v>0</v>
      </c>
      <c r="G119" s="37"/>
      <c r="H119" s="38">
        <f t="shared" ref="H119:H123" si="74">+F119-G119</f>
        <v>0</v>
      </c>
      <c r="I119" s="39">
        <f t="shared" si="3"/>
        <v>0</v>
      </c>
    </row>
    <row r="120" ht="12.75" customHeight="1">
      <c r="A120" s="33" t="s">
        <v>246</v>
      </c>
      <c r="B120" s="34" t="s">
        <v>247</v>
      </c>
      <c r="C120" s="35"/>
      <c r="D120" s="36"/>
      <c r="E120" s="36"/>
      <c r="F120" s="36">
        <f t="shared" si="73"/>
        <v>0</v>
      </c>
      <c r="G120" s="37"/>
      <c r="H120" s="38">
        <f t="shared" si="74"/>
        <v>0</v>
      </c>
      <c r="I120" s="39">
        <f t="shared" si="3"/>
        <v>0</v>
      </c>
    </row>
    <row r="121" ht="12.75" customHeight="1">
      <c r="A121" s="33" t="s">
        <v>248</v>
      </c>
      <c r="B121" s="34" t="s">
        <v>249</v>
      </c>
      <c r="C121" s="35"/>
      <c r="D121" s="36"/>
      <c r="E121" s="36"/>
      <c r="F121" s="36">
        <f t="shared" si="73"/>
        <v>0</v>
      </c>
      <c r="G121" s="37"/>
      <c r="H121" s="38">
        <f t="shared" si="74"/>
        <v>0</v>
      </c>
      <c r="I121" s="39">
        <f t="shared" si="3"/>
        <v>0</v>
      </c>
    </row>
    <row r="122" ht="12.75" customHeight="1">
      <c r="A122" s="33" t="s">
        <v>250</v>
      </c>
      <c r="B122" s="34" t="s">
        <v>251</v>
      </c>
      <c r="C122" s="35"/>
      <c r="D122" s="36"/>
      <c r="E122" s="36"/>
      <c r="F122" s="36">
        <f t="shared" si="73"/>
        <v>0</v>
      </c>
      <c r="G122" s="37"/>
      <c r="H122" s="38">
        <f t="shared" si="74"/>
        <v>0</v>
      </c>
      <c r="I122" s="39">
        <f t="shared" si="3"/>
        <v>0</v>
      </c>
    </row>
    <row r="123" ht="12.75" customHeight="1">
      <c r="A123" s="33" t="s">
        <v>252</v>
      </c>
      <c r="B123" s="34" t="s">
        <v>253</v>
      </c>
      <c r="C123" s="35"/>
      <c r="D123" s="36"/>
      <c r="E123" s="36"/>
      <c r="F123" s="36">
        <f t="shared" si="73"/>
        <v>0</v>
      </c>
      <c r="G123" s="37"/>
      <c r="H123" s="38">
        <f t="shared" si="74"/>
        <v>0</v>
      </c>
      <c r="I123" s="39">
        <f t="shared" si="3"/>
        <v>0</v>
      </c>
    </row>
    <row r="124" ht="12.75" customHeight="1">
      <c r="A124" s="32" t="s">
        <v>254</v>
      </c>
      <c r="B124" s="26" t="s">
        <v>255</v>
      </c>
      <c r="C124" s="27">
        <f t="shared" ref="C124:H124" si="75">+C125+C126</f>
        <v>0</v>
      </c>
      <c r="D124" s="28">
        <f t="shared" si="75"/>
        <v>0</v>
      </c>
      <c r="E124" s="28">
        <f t="shared" si="75"/>
        <v>0</v>
      </c>
      <c r="F124" s="28">
        <f t="shared" si="75"/>
        <v>0</v>
      </c>
      <c r="G124" s="29">
        <f t="shared" si="75"/>
        <v>0</v>
      </c>
      <c r="H124" s="30">
        <f t="shared" si="75"/>
        <v>0</v>
      </c>
      <c r="I124" s="31">
        <f t="shared" si="3"/>
        <v>0</v>
      </c>
    </row>
    <row r="125" ht="12.75" customHeight="1">
      <c r="A125" s="33" t="s">
        <v>256</v>
      </c>
      <c r="B125" s="34" t="s">
        <v>257</v>
      </c>
      <c r="C125" s="35"/>
      <c r="D125" s="36"/>
      <c r="E125" s="36"/>
      <c r="F125" s="36">
        <f t="shared" ref="F125:F126" si="76">+C125+D125-E125</f>
        <v>0</v>
      </c>
      <c r="G125" s="37"/>
      <c r="H125" s="38">
        <f t="shared" ref="H125:H126" si="77">+F125-G125</f>
        <v>0</v>
      </c>
      <c r="I125" s="39">
        <f t="shared" si="3"/>
        <v>0</v>
      </c>
    </row>
    <row r="126" ht="12.75" customHeight="1">
      <c r="A126" s="33" t="s">
        <v>258</v>
      </c>
      <c r="B126" s="34" t="s">
        <v>259</v>
      </c>
      <c r="C126" s="35"/>
      <c r="D126" s="36"/>
      <c r="E126" s="36"/>
      <c r="F126" s="36">
        <f t="shared" si="76"/>
        <v>0</v>
      </c>
      <c r="G126" s="37"/>
      <c r="H126" s="38">
        <f t="shared" si="77"/>
        <v>0</v>
      </c>
      <c r="I126" s="39">
        <f t="shared" si="3"/>
        <v>0</v>
      </c>
    </row>
    <row r="127" ht="12.75" customHeight="1">
      <c r="A127" s="32" t="s">
        <v>260</v>
      </c>
      <c r="B127" s="26" t="s">
        <v>261</v>
      </c>
      <c r="C127" s="27">
        <f t="shared" ref="C127:H127" si="78">+C128+C132+C140+C148+C155+C156</f>
        <v>0</v>
      </c>
      <c r="D127" s="28">
        <f t="shared" si="78"/>
        <v>0</v>
      </c>
      <c r="E127" s="28">
        <f t="shared" si="78"/>
        <v>0</v>
      </c>
      <c r="F127" s="28">
        <f t="shared" si="78"/>
        <v>0</v>
      </c>
      <c r="G127" s="29">
        <f t="shared" si="78"/>
        <v>0</v>
      </c>
      <c r="H127" s="30">
        <f t="shared" si="78"/>
        <v>0</v>
      </c>
      <c r="I127" s="31">
        <f t="shared" si="3"/>
        <v>0</v>
      </c>
    </row>
    <row r="128" ht="12.75" customHeight="1">
      <c r="A128" s="32" t="s">
        <v>262</v>
      </c>
      <c r="B128" s="26" t="s">
        <v>179</v>
      </c>
      <c r="C128" s="27">
        <f t="shared" ref="C128:H128" si="79">SUM(C129:C131)</f>
        <v>0</v>
      </c>
      <c r="D128" s="28">
        <f t="shared" si="79"/>
        <v>0</v>
      </c>
      <c r="E128" s="28">
        <f t="shared" si="79"/>
        <v>0</v>
      </c>
      <c r="F128" s="28">
        <f t="shared" si="79"/>
        <v>0</v>
      </c>
      <c r="G128" s="29">
        <f t="shared" si="79"/>
        <v>0</v>
      </c>
      <c r="H128" s="30">
        <f t="shared" si="79"/>
        <v>0</v>
      </c>
      <c r="I128" s="31">
        <f t="shared" si="3"/>
        <v>0</v>
      </c>
    </row>
    <row r="129" ht="12.75" customHeight="1">
      <c r="A129" s="33" t="s">
        <v>263</v>
      </c>
      <c r="B129" s="34" t="s">
        <v>181</v>
      </c>
      <c r="C129" s="35"/>
      <c r="D129" s="36"/>
      <c r="E129" s="36"/>
      <c r="F129" s="36">
        <f t="shared" ref="F129:F131" si="80">+C129+D129-E129</f>
        <v>0</v>
      </c>
      <c r="G129" s="37"/>
      <c r="H129" s="38">
        <f t="shared" ref="H129:H131" si="81">+F129-G129</f>
        <v>0</v>
      </c>
      <c r="I129" s="39">
        <f t="shared" si="3"/>
        <v>0</v>
      </c>
    </row>
    <row r="130" ht="12.75" customHeight="1">
      <c r="A130" s="33" t="s">
        <v>264</v>
      </c>
      <c r="B130" s="34" t="s">
        <v>183</v>
      </c>
      <c r="C130" s="35"/>
      <c r="D130" s="36"/>
      <c r="E130" s="36"/>
      <c r="F130" s="36">
        <f t="shared" si="80"/>
        <v>0</v>
      </c>
      <c r="G130" s="37"/>
      <c r="H130" s="38">
        <f t="shared" si="81"/>
        <v>0</v>
      </c>
      <c r="I130" s="39">
        <f t="shared" si="3"/>
        <v>0</v>
      </c>
    </row>
    <row r="131" ht="12.75" customHeight="1">
      <c r="A131" s="33" t="s">
        <v>265</v>
      </c>
      <c r="B131" s="34" t="s">
        <v>185</v>
      </c>
      <c r="C131" s="35"/>
      <c r="D131" s="36"/>
      <c r="E131" s="36"/>
      <c r="F131" s="36">
        <f t="shared" si="80"/>
        <v>0</v>
      </c>
      <c r="G131" s="37"/>
      <c r="H131" s="38">
        <f t="shared" si="81"/>
        <v>0</v>
      </c>
      <c r="I131" s="39">
        <f t="shared" si="3"/>
        <v>0</v>
      </c>
    </row>
    <row r="132" ht="12.75" customHeight="1">
      <c r="A132" s="32" t="s">
        <v>266</v>
      </c>
      <c r="B132" s="26" t="s">
        <v>187</v>
      </c>
      <c r="C132" s="27">
        <f t="shared" ref="C132:H132" si="82">SUM(C133:C139)</f>
        <v>0</v>
      </c>
      <c r="D132" s="28">
        <f t="shared" si="82"/>
        <v>0</v>
      </c>
      <c r="E132" s="28">
        <f t="shared" si="82"/>
        <v>0</v>
      </c>
      <c r="F132" s="28">
        <f t="shared" si="82"/>
        <v>0</v>
      </c>
      <c r="G132" s="29">
        <f t="shared" si="82"/>
        <v>0</v>
      </c>
      <c r="H132" s="30">
        <f t="shared" si="82"/>
        <v>0</v>
      </c>
      <c r="I132" s="31">
        <f t="shared" si="3"/>
        <v>0</v>
      </c>
    </row>
    <row r="133" ht="12.75" customHeight="1">
      <c r="A133" s="33" t="s">
        <v>267</v>
      </c>
      <c r="B133" s="34" t="s">
        <v>189</v>
      </c>
      <c r="C133" s="35"/>
      <c r="D133" s="36"/>
      <c r="E133" s="36"/>
      <c r="F133" s="36">
        <f t="shared" ref="F133:F139" si="83">+C133+D133-E133</f>
        <v>0</v>
      </c>
      <c r="G133" s="37"/>
      <c r="H133" s="38">
        <f t="shared" ref="H133:H139" si="84">+F133-G133</f>
        <v>0</v>
      </c>
      <c r="I133" s="39">
        <f t="shared" si="3"/>
        <v>0</v>
      </c>
    </row>
    <row r="134" ht="12.75" customHeight="1">
      <c r="A134" s="33" t="s">
        <v>268</v>
      </c>
      <c r="B134" s="34" t="s">
        <v>191</v>
      </c>
      <c r="C134" s="35"/>
      <c r="D134" s="36"/>
      <c r="E134" s="36"/>
      <c r="F134" s="36">
        <f t="shared" si="83"/>
        <v>0</v>
      </c>
      <c r="G134" s="37"/>
      <c r="H134" s="38">
        <f t="shared" si="84"/>
        <v>0</v>
      </c>
      <c r="I134" s="39">
        <f t="shared" si="3"/>
        <v>0</v>
      </c>
    </row>
    <row r="135" ht="12.75" customHeight="1">
      <c r="A135" s="33" t="s">
        <v>269</v>
      </c>
      <c r="B135" s="34" t="s">
        <v>193</v>
      </c>
      <c r="C135" s="35"/>
      <c r="D135" s="36"/>
      <c r="E135" s="36"/>
      <c r="F135" s="36">
        <f t="shared" si="83"/>
        <v>0</v>
      </c>
      <c r="G135" s="37"/>
      <c r="H135" s="38">
        <f t="shared" si="84"/>
        <v>0</v>
      </c>
      <c r="I135" s="39">
        <f t="shared" si="3"/>
        <v>0</v>
      </c>
    </row>
    <row r="136" ht="12.75" customHeight="1">
      <c r="A136" s="33" t="s">
        <v>270</v>
      </c>
      <c r="B136" s="34" t="s">
        <v>195</v>
      </c>
      <c r="C136" s="35"/>
      <c r="D136" s="36"/>
      <c r="E136" s="36"/>
      <c r="F136" s="36">
        <f t="shared" si="83"/>
        <v>0</v>
      </c>
      <c r="G136" s="37"/>
      <c r="H136" s="38">
        <f t="shared" si="84"/>
        <v>0</v>
      </c>
      <c r="I136" s="39">
        <f t="shared" si="3"/>
        <v>0</v>
      </c>
    </row>
    <row r="137" ht="12.75" customHeight="1">
      <c r="A137" s="33" t="s">
        <v>271</v>
      </c>
      <c r="B137" s="34" t="s">
        <v>197</v>
      </c>
      <c r="C137" s="35"/>
      <c r="D137" s="36"/>
      <c r="E137" s="36"/>
      <c r="F137" s="36">
        <f t="shared" si="83"/>
        <v>0</v>
      </c>
      <c r="G137" s="37"/>
      <c r="H137" s="38">
        <f t="shared" si="84"/>
        <v>0</v>
      </c>
      <c r="I137" s="39">
        <f t="shared" si="3"/>
        <v>0</v>
      </c>
    </row>
    <row r="138" ht="12.75" customHeight="1">
      <c r="A138" s="33" t="s">
        <v>272</v>
      </c>
      <c r="B138" s="34" t="s">
        <v>199</v>
      </c>
      <c r="C138" s="35"/>
      <c r="D138" s="36"/>
      <c r="E138" s="36"/>
      <c r="F138" s="36">
        <f t="shared" si="83"/>
        <v>0</v>
      </c>
      <c r="G138" s="37"/>
      <c r="H138" s="38">
        <f t="shared" si="84"/>
        <v>0</v>
      </c>
      <c r="I138" s="39">
        <f t="shared" si="3"/>
        <v>0</v>
      </c>
    </row>
    <row r="139" ht="12.75" customHeight="1">
      <c r="A139" s="33" t="s">
        <v>273</v>
      </c>
      <c r="B139" s="34" t="s">
        <v>201</v>
      </c>
      <c r="C139" s="35"/>
      <c r="D139" s="36"/>
      <c r="E139" s="36"/>
      <c r="F139" s="36">
        <f t="shared" si="83"/>
        <v>0</v>
      </c>
      <c r="G139" s="37"/>
      <c r="H139" s="38">
        <f t="shared" si="84"/>
        <v>0</v>
      </c>
      <c r="I139" s="39">
        <f t="shared" si="3"/>
        <v>0</v>
      </c>
    </row>
    <row r="140" ht="12.75" customHeight="1">
      <c r="A140" s="32" t="s">
        <v>274</v>
      </c>
      <c r="B140" s="26" t="s">
        <v>203</v>
      </c>
      <c r="C140" s="27">
        <f t="shared" ref="C140:H140" si="85">SUM(C141:C147)</f>
        <v>0</v>
      </c>
      <c r="D140" s="28">
        <f t="shared" si="85"/>
        <v>0</v>
      </c>
      <c r="E140" s="28">
        <f t="shared" si="85"/>
        <v>0</v>
      </c>
      <c r="F140" s="28">
        <f t="shared" si="85"/>
        <v>0</v>
      </c>
      <c r="G140" s="29">
        <f t="shared" si="85"/>
        <v>0</v>
      </c>
      <c r="H140" s="30">
        <f t="shared" si="85"/>
        <v>0</v>
      </c>
      <c r="I140" s="31">
        <f t="shared" si="3"/>
        <v>0</v>
      </c>
    </row>
    <row r="141" ht="12.75" customHeight="1">
      <c r="A141" s="33" t="s">
        <v>275</v>
      </c>
      <c r="B141" s="34" t="s">
        <v>205</v>
      </c>
      <c r="C141" s="35"/>
      <c r="D141" s="36"/>
      <c r="E141" s="36"/>
      <c r="F141" s="36">
        <f t="shared" ref="F141:F147" si="86">+C141+D141-E141</f>
        <v>0</v>
      </c>
      <c r="G141" s="37"/>
      <c r="H141" s="38">
        <f t="shared" ref="H141:H147" si="87">+F141-G141</f>
        <v>0</v>
      </c>
      <c r="I141" s="39">
        <f t="shared" si="3"/>
        <v>0</v>
      </c>
    </row>
    <row r="142" ht="12.75" customHeight="1">
      <c r="A142" s="33" t="s">
        <v>276</v>
      </c>
      <c r="B142" s="34" t="s">
        <v>207</v>
      </c>
      <c r="C142" s="35"/>
      <c r="D142" s="36"/>
      <c r="E142" s="36"/>
      <c r="F142" s="36">
        <f t="shared" si="86"/>
        <v>0</v>
      </c>
      <c r="G142" s="37"/>
      <c r="H142" s="38">
        <f t="shared" si="87"/>
        <v>0</v>
      </c>
      <c r="I142" s="39">
        <f t="shared" si="3"/>
        <v>0</v>
      </c>
    </row>
    <row r="143" ht="12.75" customHeight="1">
      <c r="A143" s="33" t="s">
        <v>277</v>
      </c>
      <c r="B143" s="34" t="s">
        <v>209</v>
      </c>
      <c r="C143" s="35"/>
      <c r="D143" s="36"/>
      <c r="E143" s="36"/>
      <c r="F143" s="36">
        <f t="shared" si="86"/>
        <v>0</v>
      </c>
      <c r="G143" s="37"/>
      <c r="H143" s="38">
        <f t="shared" si="87"/>
        <v>0</v>
      </c>
      <c r="I143" s="39">
        <f t="shared" si="3"/>
        <v>0</v>
      </c>
    </row>
    <row r="144" ht="12.75" customHeight="1">
      <c r="A144" s="33" t="s">
        <v>278</v>
      </c>
      <c r="B144" s="34" t="s">
        <v>211</v>
      </c>
      <c r="C144" s="35"/>
      <c r="D144" s="36"/>
      <c r="E144" s="36"/>
      <c r="F144" s="36">
        <f t="shared" si="86"/>
        <v>0</v>
      </c>
      <c r="G144" s="37"/>
      <c r="H144" s="38">
        <f t="shared" si="87"/>
        <v>0</v>
      </c>
      <c r="I144" s="39">
        <f t="shared" si="3"/>
        <v>0</v>
      </c>
    </row>
    <row r="145" ht="12.75" customHeight="1">
      <c r="A145" s="33" t="s">
        <v>279</v>
      </c>
      <c r="B145" s="34" t="s">
        <v>213</v>
      </c>
      <c r="C145" s="35"/>
      <c r="D145" s="36"/>
      <c r="E145" s="36"/>
      <c r="F145" s="36">
        <f t="shared" si="86"/>
        <v>0</v>
      </c>
      <c r="G145" s="37"/>
      <c r="H145" s="38">
        <f t="shared" si="87"/>
        <v>0</v>
      </c>
      <c r="I145" s="39">
        <f t="shared" si="3"/>
        <v>0</v>
      </c>
    </row>
    <row r="146" ht="12.75" customHeight="1">
      <c r="A146" s="33" t="s">
        <v>280</v>
      </c>
      <c r="B146" s="34" t="s">
        <v>215</v>
      </c>
      <c r="C146" s="35"/>
      <c r="D146" s="36"/>
      <c r="E146" s="36"/>
      <c r="F146" s="36">
        <f t="shared" si="86"/>
        <v>0</v>
      </c>
      <c r="G146" s="37"/>
      <c r="H146" s="38">
        <f t="shared" si="87"/>
        <v>0</v>
      </c>
      <c r="I146" s="39">
        <f t="shared" si="3"/>
        <v>0</v>
      </c>
    </row>
    <row r="147" ht="12.75" customHeight="1">
      <c r="A147" s="33" t="s">
        <v>281</v>
      </c>
      <c r="B147" s="34" t="s">
        <v>217</v>
      </c>
      <c r="C147" s="35"/>
      <c r="D147" s="36"/>
      <c r="E147" s="36"/>
      <c r="F147" s="36">
        <f t="shared" si="86"/>
        <v>0</v>
      </c>
      <c r="G147" s="37"/>
      <c r="H147" s="38">
        <f t="shared" si="87"/>
        <v>0</v>
      </c>
      <c r="I147" s="39">
        <f t="shared" si="3"/>
        <v>0</v>
      </c>
    </row>
    <row r="148" ht="12.75" customHeight="1">
      <c r="A148" s="32" t="s">
        <v>282</v>
      </c>
      <c r="B148" s="26" t="s">
        <v>219</v>
      </c>
      <c r="C148" s="27">
        <f t="shared" ref="C148:H148" si="88">SUM(C149:C154)</f>
        <v>0</v>
      </c>
      <c r="D148" s="28">
        <f t="shared" si="88"/>
        <v>0</v>
      </c>
      <c r="E148" s="28">
        <f t="shared" si="88"/>
        <v>0</v>
      </c>
      <c r="F148" s="28">
        <f t="shared" si="88"/>
        <v>0</v>
      </c>
      <c r="G148" s="29">
        <f t="shared" si="88"/>
        <v>0</v>
      </c>
      <c r="H148" s="30">
        <f t="shared" si="88"/>
        <v>0</v>
      </c>
      <c r="I148" s="31">
        <f t="shared" si="3"/>
        <v>0</v>
      </c>
    </row>
    <row r="149" ht="12.75" customHeight="1">
      <c r="A149" s="33" t="s">
        <v>283</v>
      </c>
      <c r="B149" s="34" t="s">
        <v>221</v>
      </c>
      <c r="C149" s="35"/>
      <c r="D149" s="36"/>
      <c r="E149" s="36"/>
      <c r="F149" s="36">
        <f t="shared" ref="F149:F155" si="89">+C149+D149-E149</f>
        <v>0</v>
      </c>
      <c r="G149" s="37"/>
      <c r="H149" s="38">
        <f t="shared" ref="H149:H155" si="90">+F149-G149</f>
        <v>0</v>
      </c>
      <c r="I149" s="39">
        <f t="shared" si="3"/>
        <v>0</v>
      </c>
    </row>
    <row r="150" ht="12.75" customHeight="1">
      <c r="A150" s="33" t="s">
        <v>284</v>
      </c>
      <c r="B150" s="34" t="s">
        <v>223</v>
      </c>
      <c r="C150" s="35"/>
      <c r="D150" s="36"/>
      <c r="E150" s="36"/>
      <c r="F150" s="36">
        <f t="shared" si="89"/>
        <v>0</v>
      </c>
      <c r="G150" s="37"/>
      <c r="H150" s="38">
        <f t="shared" si="90"/>
        <v>0</v>
      </c>
      <c r="I150" s="39">
        <f t="shared" si="3"/>
        <v>0</v>
      </c>
    </row>
    <row r="151" ht="12.75" customHeight="1">
      <c r="A151" s="33" t="s">
        <v>285</v>
      </c>
      <c r="B151" s="34" t="s">
        <v>225</v>
      </c>
      <c r="C151" s="35"/>
      <c r="D151" s="36"/>
      <c r="E151" s="36"/>
      <c r="F151" s="36">
        <f t="shared" si="89"/>
        <v>0</v>
      </c>
      <c r="G151" s="37"/>
      <c r="H151" s="38">
        <f t="shared" si="90"/>
        <v>0</v>
      </c>
      <c r="I151" s="39">
        <f t="shared" si="3"/>
        <v>0</v>
      </c>
    </row>
    <row r="152" ht="12.75" customHeight="1">
      <c r="A152" s="33" t="s">
        <v>286</v>
      </c>
      <c r="B152" s="34" t="s">
        <v>227</v>
      </c>
      <c r="C152" s="35"/>
      <c r="D152" s="36"/>
      <c r="E152" s="36"/>
      <c r="F152" s="36">
        <f t="shared" si="89"/>
        <v>0</v>
      </c>
      <c r="G152" s="37"/>
      <c r="H152" s="38">
        <f t="shared" si="90"/>
        <v>0</v>
      </c>
      <c r="I152" s="39">
        <f t="shared" si="3"/>
        <v>0</v>
      </c>
    </row>
    <row r="153" ht="12.75" customHeight="1">
      <c r="A153" s="33" t="s">
        <v>287</v>
      </c>
      <c r="B153" s="34" t="s">
        <v>229</v>
      </c>
      <c r="C153" s="35"/>
      <c r="D153" s="36"/>
      <c r="E153" s="36"/>
      <c r="F153" s="36">
        <f t="shared" si="89"/>
        <v>0</v>
      </c>
      <c r="G153" s="37"/>
      <c r="H153" s="38">
        <f t="shared" si="90"/>
        <v>0</v>
      </c>
      <c r="I153" s="39">
        <f t="shared" si="3"/>
        <v>0</v>
      </c>
    </row>
    <row r="154" ht="12.75" customHeight="1">
      <c r="A154" s="33" t="s">
        <v>288</v>
      </c>
      <c r="B154" s="34" t="s">
        <v>231</v>
      </c>
      <c r="C154" s="35"/>
      <c r="D154" s="36"/>
      <c r="E154" s="36"/>
      <c r="F154" s="36">
        <f t="shared" si="89"/>
        <v>0</v>
      </c>
      <c r="G154" s="37"/>
      <c r="H154" s="38">
        <f t="shared" si="90"/>
        <v>0</v>
      </c>
      <c r="I154" s="39">
        <f t="shared" si="3"/>
        <v>0</v>
      </c>
    </row>
    <row r="155" ht="12.75" customHeight="1">
      <c r="A155" s="32" t="s">
        <v>289</v>
      </c>
      <c r="B155" s="26" t="s">
        <v>233</v>
      </c>
      <c r="C155" s="27"/>
      <c r="D155" s="28"/>
      <c r="E155" s="28"/>
      <c r="F155" s="28">
        <f t="shared" si="89"/>
        <v>0</v>
      </c>
      <c r="G155" s="29"/>
      <c r="H155" s="30">
        <f t="shared" si="90"/>
        <v>0</v>
      </c>
      <c r="I155" s="31">
        <f t="shared" si="3"/>
        <v>0</v>
      </c>
    </row>
    <row r="156" ht="12.75" customHeight="1">
      <c r="A156" s="32" t="s">
        <v>290</v>
      </c>
      <c r="B156" s="26" t="s">
        <v>235</v>
      </c>
      <c r="C156" s="27">
        <f t="shared" ref="C156:H156" si="91">SUM(C157:C158)</f>
        <v>0</v>
      </c>
      <c r="D156" s="28">
        <f t="shared" si="91"/>
        <v>0</v>
      </c>
      <c r="E156" s="28">
        <f t="shared" si="91"/>
        <v>0</v>
      </c>
      <c r="F156" s="28">
        <f t="shared" si="91"/>
        <v>0</v>
      </c>
      <c r="G156" s="29">
        <f t="shared" si="91"/>
        <v>0</v>
      </c>
      <c r="H156" s="30">
        <f t="shared" si="91"/>
        <v>0</v>
      </c>
      <c r="I156" s="31">
        <f t="shared" si="3"/>
        <v>0</v>
      </c>
    </row>
    <row r="157" ht="12.75" customHeight="1">
      <c r="A157" s="33" t="s">
        <v>291</v>
      </c>
      <c r="B157" s="34" t="s">
        <v>237</v>
      </c>
      <c r="C157" s="35"/>
      <c r="D157" s="36"/>
      <c r="E157" s="36"/>
      <c r="F157" s="36">
        <f t="shared" ref="F157:F158" si="92">+C157+D157-E157</f>
        <v>0</v>
      </c>
      <c r="G157" s="37"/>
      <c r="H157" s="38">
        <f t="shared" ref="H157:H158" si="93">+F157-G157</f>
        <v>0</v>
      </c>
      <c r="I157" s="39">
        <f t="shared" si="3"/>
        <v>0</v>
      </c>
    </row>
    <row r="158" ht="12.75" customHeight="1">
      <c r="A158" s="33" t="s">
        <v>292</v>
      </c>
      <c r="B158" s="34" t="s">
        <v>239</v>
      </c>
      <c r="C158" s="35"/>
      <c r="D158" s="36"/>
      <c r="E158" s="36"/>
      <c r="F158" s="36">
        <f t="shared" si="92"/>
        <v>0</v>
      </c>
      <c r="G158" s="37"/>
      <c r="H158" s="38">
        <f t="shared" si="93"/>
        <v>0</v>
      </c>
      <c r="I158" s="39">
        <f t="shared" si="3"/>
        <v>0</v>
      </c>
    </row>
    <row r="159" ht="12.75" customHeight="1">
      <c r="A159" s="32" t="s">
        <v>293</v>
      </c>
      <c r="B159" s="26" t="s">
        <v>294</v>
      </c>
      <c r="C159" s="35">
        <f t="shared" ref="C159:H159" si="94">+C160+C161</f>
        <v>0</v>
      </c>
      <c r="D159" s="36">
        <f t="shared" si="94"/>
        <v>0</v>
      </c>
      <c r="E159" s="36">
        <f t="shared" si="94"/>
        <v>0</v>
      </c>
      <c r="F159" s="36">
        <f t="shared" si="94"/>
        <v>0</v>
      </c>
      <c r="G159" s="37">
        <f t="shared" si="94"/>
        <v>0</v>
      </c>
      <c r="H159" s="38">
        <f t="shared" si="94"/>
        <v>0</v>
      </c>
      <c r="I159" s="39">
        <f t="shared" si="3"/>
        <v>0</v>
      </c>
    </row>
    <row r="160" ht="12.75" customHeight="1">
      <c r="A160" s="33" t="s">
        <v>295</v>
      </c>
      <c r="B160" s="34" t="s">
        <v>296</v>
      </c>
      <c r="C160" s="35"/>
      <c r="D160" s="36"/>
      <c r="E160" s="36"/>
      <c r="F160" s="36">
        <f t="shared" ref="F160:F161" si="95">+C160+D160-E160</f>
        <v>0</v>
      </c>
      <c r="G160" s="37"/>
      <c r="H160" s="38">
        <f t="shared" ref="H160:H161" si="96">+F160-G160</f>
        <v>0</v>
      </c>
      <c r="I160" s="39">
        <f t="shared" si="3"/>
        <v>0</v>
      </c>
    </row>
    <row r="161" ht="12.75" customHeight="1">
      <c r="A161" s="33" t="s">
        <v>297</v>
      </c>
      <c r="B161" s="34" t="s">
        <v>298</v>
      </c>
      <c r="C161" s="35"/>
      <c r="D161" s="36"/>
      <c r="E161" s="36"/>
      <c r="F161" s="36">
        <f t="shared" si="95"/>
        <v>0</v>
      </c>
      <c r="G161" s="37"/>
      <c r="H161" s="38">
        <f t="shared" si="96"/>
        <v>0</v>
      </c>
      <c r="I161" s="39">
        <f t="shared" si="3"/>
        <v>0</v>
      </c>
    </row>
    <row r="162" ht="12.75" customHeight="1">
      <c r="A162" s="32" t="s">
        <v>299</v>
      </c>
      <c r="B162" s="26" t="s">
        <v>300</v>
      </c>
      <c r="C162" s="27">
        <f t="shared" ref="C162:H162" si="97">SUM(C163:C168)</f>
        <v>0</v>
      </c>
      <c r="D162" s="28">
        <f t="shared" si="97"/>
        <v>0</v>
      </c>
      <c r="E162" s="28">
        <f t="shared" si="97"/>
        <v>0</v>
      </c>
      <c r="F162" s="28">
        <f t="shared" si="97"/>
        <v>0</v>
      </c>
      <c r="G162" s="29">
        <f t="shared" si="97"/>
        <v>0</v>
      </c>
      <c r="H162" s="30">
        <f t="shared" si="97"/>
        <v>0</v>
      </c>
      <c r="I162" s="31">
        <f t="shared" si="3"/>
        <v>0</v>
      </c>
    </row>
    <row r="163" ht="12.75" customHeight="1">
      <c r="A163" s="33" t="s">
        <v>301</v>
      </c>
      <c r="B163" s="34" t="s">
        <v>302</v>
      </c>
      <c r="C163" s="35"/>
      <c r="D163" s="36"/>
      <c r="E163" s="36"/>
      <c r="F163" s="36">
        <f t="shared" ref="F163:F168" si="98">+C163+D163-E163</f>
        <v>0</v>
      </c>
      <c r="G163" s="37"/>
      <c r="H163" s="38">
        <f t="shared" ref="H163:H168" si="99">+F163-G163</f>
        <v>0</v>
      </c>
      <c r="I163" s="39">
        <f t="shared" si="3"/>
        <v>0</v>
      </c>
    </row>
    <row r="164" ht="12.75" customHeight="1">
      <c r="A164" s="33" t="s">
        <v>303</v>
      </c>
      <c r="B164" s="34" t="s">
        <v>304</v>
      </c>
      <c r="C164" s="35"/>
      <c r="D164" s="36"/>
      <c r="E164" s="36"/>
      <c r="F164" s="36">
        <f t="shared" si="98"/>
        <v>0</v>
      </c>
      <c r="G164" s="37"/>
      <c r="H164" s="38">
        <f t="shared" si="99"/>
        <v>0</v>
      </c>
      <c r="I164" s="39">
        <f t="shared" si="3"/>
        <v>0</v>
      </c>
    </row>
    <row r="165" ht="12.75" customHeight="1">
      <c r="A165" s="33" t="s">
        <v>305</v>
      </c>
      <c r="B165" s="34" t="s">
        <v>306</v>
      </c>
      <c r="C165" s="35"/>
      <c r="D165" s="36"/>
      <c r="E165" s="36"/>
      <c r="F165" s="36">
        <f t="shared" si="98"/>
        <v>0</v>
      </c>
      <c r="G165" s="37"/>
      <c r="H165" s="38">
        <f t="shared" si="99"/>
        <v>0</v>
      </c>
      <c r="I165" s="39">
        <f t="shared" si="3"/>
        <v>0</v>
      </c>
    </row>
    <row r="166" ht="12.75" customHeight="1">
      <c r="A166" s="33" t="s">
        <v>307</v>
      </c>
      <c r="B166" s="34" t="s">
        <v>233</v>
      </c>
      <c r="C166" s="35"/>
      <c r="D166" s="36"/>
      <c r="E166" s="36"/>
      <c r="F166" s="36">
        <f t="shared" si="98"/>
        <v>0</v>
      </c>
      <c r="G166" s="37"/>
      <c r="H166" s="38">
        <f t="shared" si="99"/>
        <v>0</v>
      </c>
      <c r="I166" s="39">
        <f t="shared" si="3"/>
        <v>0</v>
      </c>
    </row>
    <row r="167" ht="12.75" customHeight="1">
      <c r="A167" s="33" t="s">
        <v>308</v>
      </c>
      <c r="B167" s="34" t="s">
        <v>239</v>
      </c>
      <c r="C167" s="35"/>
      <c r="D167" s="36"/>
      <c r="E167" s="36"/>
      <c r="F167" s="36">
        <f t="shared" si="98"/>
        <v>0</v>
      </c>
      <c r="G167" s="37"/>
      <c r="H167" s="38">
        <f t="shared" si="99"/>
        <v>0</v>
      </c>
      <c r="I167" s="39">
        <f t="shared" si="3"/>
        <v>0</v>
      </c>
    </row>
    <row r="168" ht="12.75" customHeight="1">
      <c r="A168" s="33" t="s">
        <v>309</v>
      </c>
      <c r="B168" s="34" t="s">
        <v>310</v>
      </c>
      <c r="C168" s="35"/>
      <c r="D168" s="36"/>
      <c r="E168" s="36"/>
      <c r="F168" s="36">
        <f t="shared" si="98"/>
        <v>0</v>
      </c>
      <c r="G168" s="37"/>
      <c r="H168" s="38">
        <f t="shared" si="99"/>
        <v>0</v>
      </c>
      <c r="I168" s="39">
        <f t="shared" si="3"/>
        <v>0</v>
      </c>
    </row>
    <row r="169" ht="12.75" customHeight="1">
      <c r="A169" s="32" t="s">
        <v>311</v>
      </c>
      <c r="B169" s="26" t="s">
        <v>312</v>
      </c>
      <c r="C169" s="27">
        <f t="shared" ref="C169:H169" si="100">+C170+C174+C181+C188+C195+C196</f>
        <v>0</v>
      </c>
      <c r="D169" s="28">
        <f t="shared" si="100"/>
        <v>0</v>
      </c>
      <c r="E169" s="28">
        <f t="shared" si="100"/>
        <v>0</v>
      </c>
      <c r="F169" s="28">
        <f t="shared" si="100"/>
        <v>0</v>
      </c>
      <c r="G169" s="29">
        <f t="shared" si="100"/>
        <v>0</v>
      </c>
      <c r="H169" s="30">
        <f t="shared" si="100"/>
        <v>0</v>
      </c>
      <c r="I169" s="31">
        <f t="shared" si="3"/>
        <v>0</v>
      </c>
    </row>
    <row r="170" ht="12.75" customHeight="1">
      <c r="A170" s="32" t="s">
        <v>313</v>
      </c>
      <c r="B170" s="26" t="s">
        <v>179</v>
      </c>
      <c r="C170" s="27">
        <f t="shared" ref="C170:H170" si="101">SUM(C171:C173)</f>
        <v>0</v>
      </c>
      <c r="D170" s="28">
        <f t="shared" si="101"/>
        <v>0</v>
      </c>
      <c r="E170" s="28">
        <f t="shared" si="101"/>
        <v>0</v>
      </c>
      <c r="F170" s="28">
        <f t="shared" si="101"/>
        <v>0</v>
      </c>
      <c r="G170" s="29">
        <f t="shared" si="101"/>
        <v>0</v>
      </c>
      <c r="H170" s="30">
        <f t="shared" si="101"/>
        <v>0</v>
      </c>
      <c r="I170" s="31">
        <f t="shared" si="3"/>
        <v>0</v>
      </c>
    </row>
    <row r="171" ht="12.75" customHeight="1">
      <c r="A171" s="33" t="s">
        <v>314</v>
      </c>
      <c r="B171" s="34" t="s">
        <v>315</v>
      </c>
      <c r="C171" s="35"/>
      <c r="D171" s="36"/>
      <c r="E171" s="36"/>
      <c r="F171" s="36">
        <f t="shared" ref="F171:F173" si="102">+C171+D171-E171</f>
        <v>0</v>
      </c>
      <c r="G171" s="37"/>
      <c r="H171" s="38">
        <f t="shared" ref="H171:H173" si="103">+F171-G171</f>
        <v>0</v>
      </c>
      <c r="I171" s="39">
        <f t="shared" si="3"/>
        <v>0</v>
      </c>
    </row>
    <row r="172" ht="12.75" customHeight="1">
      <c r="A172" s="33" t="s">
        <v>316</v>
      </c>
      <c r="B172" s="34" t="s">
        <v>317</v>
      </c>
      <c r="C172" s="35"/>
      <c r="D172" s="36"/>
      <c r="E172" s="36"/>
      <c r="F172" s="36">
        <f t="shared" si="102"/>
        <v>0</v>
      </c>
      <c r="G172" s="37"/>
      <c r="H172" s="38">
        <f t="shared" si="103"/>
        <v>0</v>
      </c>
      <c r="I172" s="39">
        <f t="shared" si="3"/>
        <v>0</v>
      </c>
    </row>
    <row r="173" ht="12.75" customHeight="1">
      <c r="A173" s="33" t="s">
        <v>318</v>
      </c>
      <c r="B173" s="34" t="s">
        <v>185</v>
      </c>
      <c r="C173" s="35"/>
      <c r="D173" s="36"/>
      <c r="E173" s="36"/>
      <c r="F173" s="36">
        <f t="shared" si="102"/>
        <v>0</v>
      </c>
      <c r="G173" s="37"/>
      <c r="H173" s="38">
        <f t="shared" si="103"/>
        <v>0</v>
      </c>
      <c r="I173" s="39">
        <f t="shared" si="3"/>
        <v>0</v>
      </c>
    </row>
    <row r="174" ht="12.75" customHeight="1">
      <c r="A174" s="32" t="s">
        <v>319</v>
      </c>
      <c r="B174" s="26" t="s">
        <v>320</v>
      </c>
      <c r="C174" s="27">
        <f t="shared" ref="C174:H174" si="104">SUM(C175:C180)</f>
        <v>0</v>
      </c>
      <c r="D174" s="28">
        <f t="shared" si="104"/>
        <v>0</v>
      </c>
      <c r="E174" s="28">
        <f t="shared" si="104"/>
        <v>0</v>
      </c>
      <c r="F174" s="28">
        <f t="shared" si="104"/>
        <v>0</v>
      </c>
      <c r="G174" s="29">
        <f t="shared" si="104"/>
        <v>0</v>
      </c>
      <c r="H174" s="30">
        <f t="shared" si="104"/>
        <v>0</v>
      </c>
      <c r="I174" s="31">
        <f t="shared" si="3"/>
        <v>0</v>
      </c>
    </row>
    <row r="175" ht="12.75" customHeight="1">
      <c r="A175" s="33" t="s">
        <v>321</v>
      </c>
      <c r="B175" s="34" t="s">
        <v>189</v>
      </c>
      <c r="C175" s="35"/>
      <c r="D175" s="36"/>
      <c r="E175" s="36"/>
      <c r="F175" s="36">
        <f t="shared" ref="F175:F180" si="105">+C175+D175-E175</f>
        <v>0</v>
      </c>
      <c r="G175" s="37"/>
      <c r="H175" s="38">
        <f t="shared" ref="H175:H180" si="106">+F175-G175</f>
        <v>0</v>
      </c>
      <c r="I175" s="39">
        <f t="shared" si="3"/>
        <v>0</v>
      </c>
    </row>
    <row r="176" ht="12.75" customHeight="1">
      <c r="A176" s="33" t="s">
        <v>322</v>
      </c>
      <c r="B176" s="34" t="s">
        <v>191</v>
      </c>
      <c r="C176" s="35"/>
      <c r="D176" s="36"/>
      <c r="E176" s="36"/>
      <c r="F176" s="36">
        <f t="shared" si="105"/>
        <v>0</v>
      </c>
      <c r="G176" s="37"/>
      <c r="H176" s="38">
        <f t="shared" si="106"/>
        <v>0</v>
      </c>
      <c r="I176" s="39">
        <f t="shared" si="3"/>
        <v>0</v>
      </c>
    </row>
    <row r="177" ht="12.75" customHeight="1">
      <c r="A177" s="33" t="s">
        <v>323</v>
      </c>
      <c r="B177" s="34" t="s">
        <v>324</v>
      </c>
      <c r="C177" s="35"/>
      <c r="D177" s="36"/>
      <c r="E177" s="36"/>
      <c r="F177" s="36">
        <f t="shared" si="105"/>
        <v>0</v>
      </c>
      <c r="G177" s="37"/>
      <c r="H177" s="38">
        <f t="shared" si="106"/>
        <v>0</v>
      </c>
      <c r="I177" s="39">
        <f t="shared" si="3"/>
        <v>0</v>
      </c>
    </row>
    <row r="178" ht="12.75" customHeight="1">
      <c r="A178" s="33" t="s">
        <v>325</v>
      </c>
      <c r="B178" s="34" t="s">
        <v>326</v>
      </c>
      <c r="C178" s="35"/>
      <c r="D178" s="36"/>
      <c r="E178" s="36"/>
      <c r="F178" s="36">
        <f t="shared" si="105"/>
        <v>0</v>
      </c>
      <c r="G178" s="37"/>
      <c r="H178" s="38">
        <f t="shared" si="106"/>
        <v>0</v>
      </c>
      <c r="I178" s="39">
        <f t="shared" si="3"/>
        <v>0</v>
      </c>
    </row>
    <row r="179" ht="12.75" customHeight="1">
      <c r="A179" s="33" t="s">
        <v>327</v>
      </c>
      <c r="B179" s="34" t="s">
        <v>328</v>
      </c>
      <c r="C179" s="35"/>
      <c r="D179" s="36"/>
      <c r="E179" s="36"/>
      <c r="F179" s="36">
        <f t="shared" si="105"/>
        <v>0</v>
      </c>
      <c r="G179" s="37"/>
      <c r="H179" s="38">
        <f t="shared" si="106"/>
        <v>0</v>
      </c>
      <c r="I179" s="39">
        <f t="shared" si="3"/>
        <v>0</v>
      </c>
    </row>
    <row r="180" ht="12.75" customHeight="1">
      <c r="A180" s="33" t="s">
        <v>329</v>
      </c>
      <c r="B180" s="34" t="s">
        <v>330</v>
      </c>
      <c r="C180" s="35"/>
      <c r="D180" s="36"/>
      <c r="E180" s="36"/>
      <c r="F180" s="36">
        <f t="shared" si="105"/>
        <v>0</v>
      </c>
      <c r="G180" s="37"/>
      <c r="H180" s="38">
        <f t="shared" si="106"/>
        <v>0</v>
      </c>
      <c r="I180" s="39">
        <f t="shared" si="3"/>
        <v>0</v>
      </c>
    </row>
    <row r="181" ht="12.75" customHeight="1">
      <c r="A181" s="32" t="s">
        <v>331</v>
      </c>
      <c r="B181" s="26" t="s">
        <v>332</v>
      </c>
      <c r="C181" s="27">
        <f t="shared" ref="C181:H181" si="107">SUM(C182:C187)</f>
        <v>0</v>
      </c>
      <c r="D181" s="28">
        <f t="shared" si="107"/>
        <v>0</v>
      </c>
      <c r="E181" s="28">
        <f t="shared" si="107"/>
        <v>0</v>
      </c>
      <c r="F181" s="28">
        <f t="shared" si="107"/>
        <v>0</v>
      </c>
      <c r="G181" s="29">
        <f t="shared" si="107"/>
        <v>0</v>
      </c>
      <c r="H181" s="30">
        <f t="shared" si="107"/>
        <v>0</v>
      </c>
      <c r="I181" s="31">
        <f t="shared" si="3"/>
        <v>0</v>
      </c>
    </row>
    <row r="182" ht="12.75" customHeight="1">
      <c r="A182" s="33" t="s">
        <v>333</v>
      </c>
      <c r="B182" s="34" t="s">
        <v>205</v>
      </c>
      <c r="C182" s="35"/>
      <c r="D182" s="36"/>
      <c r="E182" s="36"/>
      <c r="F182" s="36">
        <f t="shared" ref="F182:F187" si="108">+C182+D182-E182</f>
        <v>0</v>
      </c>
      <c r="G182" s="37"/>
      <c r="H182" s="38">
        <f t="shared" ref="H182:H187" si="109">+F182-G182</f>
        <v>0</v>
      </c>
      <c r="I182" s="39">
        <f t="shared" si="3"/>
        <v>0</v>
      </c>
    </row>
    <row r="183" ht="12.75" customHeight="1">
      <c r="A183" s="33" t="s">
        <v>334</v>
      </c>
      <c r="B183" s="34" t="s">
        <v>207</v>
      </c>
      <c r="C183" s="35"/>
      <c r="D183" s="36"/>
      <c r="E183" s="36"/>
      <c r="F183" s="36">
        <f t="shared" si="108"/>
        <v>0</v>
      </c>
      <c r="G183" s="37"/>
      <c r="H183" s="38">
        <f t="shared" si="109"/>
        <v>0</v>
      </c>
      <c r="I183" s="39">
        <f t="shared" si="3"/>
        <v>0</v>
      </c>
    </row>
    <row r="184" ht="12.75" customHeight="1">
      <c r="A184" s="33" t="s">
        <v>335</v>
      </c>
      <c r="B184" s="34" t="s">
        <v>209</v>
      </c>
      <c r="C184" s="35"/>
      <c r="D184" s="36"/>
      <c r="E184" s="36"/>
      <c r="F184" s="36">
        <f t="shared" si="108"/>
        <v>0</v>
      </c>
      <c r="G184" s="37"/>
      <c r="H184" s="38">
        <f t="shared" si="109"/>
        <v>0</v>
      </c>
      <c r="I184" s="39">
        <f t="shared" si="3"/>
        <v>0</v>
      </c>
    </row>
    <row r="185" ht="12.75" customHeight="1">
      <c r="A185" s="33" t="s">
        <v>336</v>
      </c>
      <c r="B185" s="34" t="s">
        <v>211</v>
      </c>
      <c r="C185" s="35"/>
      <c r="D185" s="36"/>
      <c r="E185" s="36"/>
      <c r="F185" s="36">
        <f t="shared" si="108"/>
        <v>0</v>
      </c>
      <c r="G185" s="37"/>
      <c r="H185" s="38">
        <f t="shared" si="109"/>
        <v>0</v>
      </c>
      <c r="I185" s="39">
        <f t="shared" si="3"/>
        <v>0</v>
      </c>
    </row>
    <row r="186" ht="12.75" customHeight="1">
      <c r="A186" s="33" t="s">
        <v>337</v>
      </c>
      <c r="B186" s="34" t="s">
        <v>213</v>
      </c>
      <c r="C186" s="35"/>
      <c r="D186" s="36"/>
      <c r="E186" s="36"/>
      <c r="F186" s="36">
        <f t="shared" si="108"/>
        <v>0</v>
      </c>
      <c r="G186" s="37"/>
      <c r="H186" s="38">
        <f t="shared" si="109"/>
        <v>0</v>
      </c>
      <c r="I186" s="39">
        <f t="shared" si="3"/>
        <v>0</v>
      </c>
    </row>
    <row r="187" ht="12.75" customHeight="1">
      <c r="A187" s="33" t="s">
        <v>338</v>
      </c>
      <c r="B187" s="34" t="s">
        <v>339</v>
      </c>
      <c r="C187" s="35"/>
      <c r="D187" s="36"/>
      <c r="E187" s="36"/>
      <c r="F187" s="36">
        <f t="shared" si="108"/>
        <v>0</v>
      </c>
      <c r="G187" s="37"/>
      <c r="H187" s="38">
        <f t="shared" si="109"/>
        <v>0</v>
      </c>
      <c r="I187" s="39">
        <f t="shared" si="3"/>
        <v>0</v>
      </c>
    </row>
    <row r="188" ht="12.75" customHeight="1">
      <c r="A188" s="32" t="s">
        <v>340</v>
      </c>
      <c r="B188" s="26" t="s">
        <v>341</v>
      </c>
      <c r="C188" s="27">
        <f t="shared" ref="C188:H188" si="110">SUM(C189:C194)</f>
        <v>0</v>
      </c>
      <c r="D188" s="28">
        <f t="shared" si="110"/>
        <v>0</v>
      </c>
      <c r="E188" s="28">
        <f t="shared" si="110"/>
        <v>0</v>
      </c>
      <c r="F188" s="28">
        <f t="shared" si="110"/>
        <v>0</v>
      </c>
      <c r="G188" s="29">
        <f t="shared" si="110"/>
        <v>0</v>
      </c>
      <c r="H188" s="30">
        <f t="shared" si="110"/>
        <v>0</v>
      </c>
      <c r="I188" s="31">
        <f t="shared" si="3"/>
        <v>0</v>
      </c>
    </row>
    <row r="189" ht="12.75" customHeight="1">
      <c r="A189" s="33" t="s">
        <v>342</v>
      </c>
      <c r="B189" s="34" t="s">
        <v>221</v>
      </c>
      <c r="C189" s="35"/>
      <c r="D189" s="36"/>
      <c r="E189" s="36"/>
      <c r="F189" s="36">
        <f t="shared" ref="F189:F196" si="111">+C189+D189-E189</f>
        <v>0</v>
      </c>
      <c r="G189" s="37"/>
      <c r="H189" s="38">
        <f t="shared" ref="H189:H196" si="112">+F189-G189</f>
        <v>0</v>
      </c>
      <c r="I189" s="39">
        <f t="shared" si="3"/>
        <v>0</v>
      </c>
    </row>
    <row r="190" ht="12.75" customHeight="1">
      <c r="A190" s="33" t="s">
        <v>343</v>
      </c>
      <c r="B190" s="34" t="s">
        <v>223</v>
      </c>
      <c r="C190" s="35"/>
      <c r="D190" s="36"/>
      <c r="E190" s="36"/>
      <c r="F190" s="36">
        <f t="shared" si="111"/>
        <v>0</v>
      </c>
      <c r="G190" s="37"/>
      <c r="H190" s="38">
        <f t="shared" si="112"/>
        <v>0</v>
      </c>
      <c r="I190" s="39">
        <f t="shared" si="3"/>
        <v>0</v>
      </c>
    </row>
    <row r="191" ht="12.75" customHeight="1">
      <c r="A191" s="33" t="s">
        <v>344</v>
      </c>
      <c r="B191" s="34" t="s">
        <v>225</v>
      </c>
      <c r="C191" s="35"/>
      <c r="D191" s="36"/>
      <c r="E191" s="36"/>
      <c r="F191" s="36">
        <f t="shared" si="111"/>
        <v>0</v>
      </c>
      <c r="G191" s="37"/>
      <c r="H191" s="38">
        <f t="shared" si="112"/>
        <v>0</v>
      </c>
      <c r="I191" s="39">
        <f t="shared" si="3"/>
        <v>0</v>
      </c>
    </row>
    <row r="192" ht="12.75" customHeight="1">
      <c r="A192" s="33" t="s">
        <v>345</v>
      </c>
      <c r="B192" s="34" t="s">
        <v>227</v>
      </c>
      <c r="C192" s="35"/>
      <c r="D192" s="36"/>
      <c r="E192" s="36"/>
      <c r="F192" s="36">
        <f t="shared" si="111"/>
        <v>0</v>
      </c>
      <c r="G192" s="37"/>
      <c r="H192" s="38">
        <f t="shared" si="112"/>
        <v>0</v>
      </c>
      <c r="I192" s="39">
        <f t="shared" si="3"/>
        <v>0</v>
      </c>
    </row>
    <row r="193" ht="12.75" customHeight="1">
      <c r="A193" s="33" t="s">
        <v>346</v>
      </c>
      <c r="B193" s="34" t="s">
        <v>347</v>
      </c>
      <c r="C193" s="35"/>
      <c r="D193" s="36"/>
      <c r="E193" s="36"/>
      <c r="F193" s="36">
        <f t="shared" si="111"/>
        <v>0</v>
      </c>
      <c r="G193" s="37"/>
      <c r="H193" s="38">
        <f t="shared" si="112"/>
        <v>0</v>
      </c>
      <c r="I193" s="39">
        <f t="shared" si="3"/>
        <v>0</v>
      </c>
    </row>
    <row r="194" ht="12.75" customHeight="1">
      <c r="A194" s="33" t="s">
        <v>348</v>
      </c>
      <c r="B194" s="34" t="s">
        <v>231</v>
      </c>
      <c r="C194" s="35"/>
      <c r="D194" s="36"/>
      <c r="E194" s="36"/>
      <c r="F194" s="36">
        <f t="shared" si="111"/>
        <v>0</v>
      </c>
      <c r="G194" s="37"/>
      <c r="H194" s="38">
        <f t="shared" si="112"/>
        <v>0</v>
      </c>
      <c r="I194" s="39">
        <f t="shared" si="3"/>
        <v>0</v>
      </c>
    </row>
    <row r="195" ht="12.75" customHeight="1">
      <c r="A195" s="32" t="s">
        <v>349</v>
      </c>
      <c r="B195" s="26" t="s">
        <v>350</v>
      </c>
      <c r="C195" s="27"/>
      <c r="D195" s="28"/>
      <c r="E195" s="28"/>
      <c r="F195" s="28">
        <f t="shared" si="111"/>
        <v>0</v>
      </c>
      <c r="G195" s="29"/>
      <c r="H195" s="30">
        <f t="shared" si="112"/>
        <v>0</v>
      </c>
      <c r="I195" s="31">
        <f t="shared" si="3"/>
        <v>0</v>
      </c>
    </row>
    <row r="196" ht="12.75" customHeight="1">
      <c r="A196" s="32" t="s">
        <v>351</v>
      </c>
      <c r="B196" s="26" t="s">
        <v>235</v>
      </c>
      <c r="C196" s="27"/>
      <c r="D196" s="28"/>
      <c r="E196" s="28"/>
      <c r="F196" s="28">
        <f t="shared" si="111"/>
        <v>0</v>
      </c>
      <c r="G196" s="29"/>
      <c r="H196" s="30">
        <f t="shared" si="112"/>
        <v>0</v>
      </c>
      <c r="I196" s="31">
        <f t="shared" si="3"/>
        <v>0</v>
      </c>
    </row>
    <row r="197" ht="12.75" customHeight="1">
      <c r="A197" s="32" t="s">
        <v>352</v>
      </c>
      <c r="B197" s="26" t="s">
        <v>353</v>
      </c>
      <c r="C197" s="27">
        <f t="shared" ref="C197:H197" si="113">+C198+C202+C209+C216+C223+C224</f>
        <v>0</v>
      </c>
      <c r="D197" s="28">
        <f t="shared" si="113"/>
        <v>0</v>
      </c>
      <c r="E197" s="28">
        <f t="shared" si="113"/>
        <v>0</v>
      </c>
      <c r="F197" s="28">
        <f t="shared" si="113"/>
        <v>0</v>
      </c>
      <c r="G197" s="29">
        <f t="shared" si="113"/>
        <v>0</v>
      </c>
      <c r="H197" s="30">
        <f t="shared" si="113"/>
        <v>0</v>
      </c>
      <c r="I197" s="31">
        <f t="shared" si="3"/>
        <v>0</v>
      </c>
    </row>
    <row r="198" ht="12.75" customHeight="1">
      <c r="A198" s="32" t="s">
        <v>354</v>
      </c>
      <c r="B198" s="26" t="s">
        <v>179</v>
      </c>
      <c r="C198" s="27">
        <f t="shared" ref="C198:H198" si="114">SUM(C199:C201)</f>
        <v>0</v>
      </c>
      <c r="D198" s="28">
        <f t="shared" si="114"/>
        <v>0</v>
      </c>
      <c r="E198" s="28">
        <f t="shared" si="114"/>
        <v>0</v>
      </c>
      <c r="F198" s="28">
        <f t="shared" si="114"/>
        <v>0</v>
      </c>
      <c r="G198" s="29">
        <f t="shared" si="114"/>
        <v>0</v>
      </c>
      <c r="H198" s="30">
        <f t="shared" si="114"/>
        <v>0</v>
      </c>
      <c r="I198" s="31">
        <f t="shared" si="3"/>
        <v>0</v>
      </c>
    </row>
    <row r="199" ht="12.75" customHeight="1">
      <c r="A199" s="33" t="s">
        <v>355</v>
      </c>
      <c r="B199" s="34" t="s">
        <v>315</v>
      </c>
      <c r="C199" s="35"/>
      <c r="D199" s="36"/>
      <c r="E199" s="36"/>
      <c r="F199" s="36">
        <f t="shared" ref="F199:F201" si="115">+C199+D199-E199</f>
        <v>0</v>
      </c>
      <c r="G199" s="37"/>
      <c r="H199" s="38">
        <f t="shared" ref="H199:H201" si="116">+F199-G199</f>
        <v>0</v>
      </c>
      <c r="I199" s="39">
        <f t="shared" si="3"/>
        <v>0</v>
      </c>
    </row>
    <row r="200" ht="12.75" customHeight="1">
      <c r="A200" s="33" t="s">
        <v>356</v>
      </c>
      <c r="B200" s="34" t="s">
        <v>317</v>
      </c>
      <c r="C200" s="35"/>
      <c r="D200" s="36"/>
      <c r="E200" s="36"/>
      <c r="F200" s="36">
        <f t="shared" si="115"/>
        <v>0</v>
      </c>
      <c r="G200" s="37"/>
      <c r="H200" s="38">
        <f t="shared" si="116"/>
        <v>0</v>
      </c>
      <c r="I200" s="39">
        <f t="shared" si="3"/>
        <v>0</v>
      </c>
    </row>
    <row r="201" ht="12.75" customHeight="1">
      <c r="A201" s="33" t="s">
        <v>357</v>
      </c>
      <c r="B201" s="34" t="s">
        <v>185</v>
      </c>
      <c r="C201" s="35"/>
      <c r="D201" s="36"/>
      <c r="E201" s="36"/>
      <c r="F201" s="36">
        <f t="shared" si="115"/>
        <v>0</v>
      </c>
      <c r="G201" s="37"/>
      <c r="H201" s="38">
        <f t="shared" si="116"/>
        <v>0</v>
      </c>
      <c r="I201" s="39">
        <f t="shared" si="3"/>
        <v>0</v>
      </c>
    </row>
    <row r="202" ht="12.75" customHeight="1">
      <c r="A202" s="32" t="s">
        <v>358</v>
      </c>
      <c r="B202" s="26" t="s">
        <v>320</v>
      </c>
      <c r="C202" s="27">
        <f t="shared" ref="C202:H202" si="117">SUM(C203:C208)</f>
        <v>0</v>
      </c>
      <c r="D202" s="28">
        <f t="shared" si="117"/>
        <v>0</v>
      </c>
      <c r="E202" s="28">
        <f t="shared" si="117"/>
        <v>0</v>
      </c>
      <c r="F202" s="28">
        <f t="shared" si="117"/>
        <v>0</v>
      </c>
      <c r="G202" s="29">
        <f t="shared" si="117"/>
        <v>0</v>
      </c>
      <c r="H202" s="30">
        <f t="shared" si="117"/>
        <v>0</v>
      </c>
      <c r="I202" s="31">
        <f t="shared" si="3"/>
        <v>0</v>
      </c>
    </row>
    <row r="203" ht="12.75" customHeight="1">
      <c r="A203" s="33" t="s">
        <v>359</v>
      </c>
      <c r="B203" s="34" t="s">
        <v>189</v>
      </c>
      <c r="C203" s="35"/>
      <c r="D203" s="36"/>
      <c r="E203" s="36"/>
      <c r="F203" s="36">
        <f t="shared" ref="F203:F208" si="118">+C203+D203-E203</f>
        <v>0</v>
      </c>
      <c r="G203" s="37"/>
      <c r="H203" s="38">
        <f t="shared" ref="H203:H208" si="119">+F203-G203</f>
        <v>0</v>
      </c>
      <c r="I203" s="39">
        <f t="shared" si="3"/>
        <v>0</v>
      </c>
    </row>
    <row r="204" ht="12.75" customHeight="1">
      <c r="A204" s="33" t="s">
        <v>360</v>
      </c>
      <c r="B204" s="34" t="s">
        <v>191</v>
      </c>
      <c r="C204" s="35"/>
      <c r="D204" s="36"/>
      <c r="E204" s="36"/>
      <c r="F204" s="36">
        <f t="shared" si="118"/>
        <v>0</v>
      </c>
      <c r="G204" s="37"/>
      <c r="H204" s="38">
        <f t="shared" si="119"/>
        <v>0</v>
      </c>
      <c r="I204" s="39">
        <f t="shared" si="3"/>
        <v>0</v>
      </c>
    </row>
    <row r="205" ht="12.75" customHeight="1">
      <c r="A205" s="33" t="s">
        <v>361</v>
      </c>
      <c r="B205" s="34" t="s">
        <v>324</v>
      </c>
      <c r="C205" s="35"/>
      <c r="D205" s="36"/>
      <c r="E205" s="36"/>
      <c r="F205" s="36">
        <f t="shared" si="118"/>
        <v>0</v>
      </c>
      <c r="G205" s="37"/>
      <c r="H205" s="38">
        <f t="shared" si="119"/>
        <v>0</v>
      </c>
      <c r="I205" s="39">
        <f t="shared" si="3"/>
        <v>0</v>
      </c>
    </row>
    <row r="206" ht="12.75" customHeight="1">
      <c r="A206" s="33" t="s">
        <v>362</v>
      </c>
      <c r="B206" s="34" t="s">
        <v>326</v>
      </c>
      <c r="C206" s="35"/>
      <c r="D206" s="36"/>
      <c r="E206" s="36"/>
      <c r="F206" s="36">
        <f t="shared" si="118"/>
        <v>0</v>
      </c>
      <c r="G206" s="37"/>
      <c r="H206" s="38">
        <f t="shared" si="119"/>
        <v>0</v>
      </c>
      <c r="I206" s="39">
        <f t="shared" si="3"/>
        <v>0</v>
      </c>
    </row>
    <row r="207" ht="12.75" customHeight="1">
      <c r="A207" s="33" t="s">
        <v>363</v>
      </c>
      <c r="B207" s="34" t="s">
        <v>328</v>
      </c>
      <c r="C207" s="35"/>
      <c r="D207" s="36"/>
      <c r="E207" s="36"/>
      <c r="F207" s="36">
        <f t="shared" si="118"/>
        <v>0</v>
      </c>
      <c r="G207" s="37"/>
      <c r="H207" s="38">
        <f t="shared" si="119"/>
        <v>0</v>
      </c>
      <c r="I207" s="39">
        <f t="shared" si="3"/>
        <v>0</v>
      </c>
    </row>
    <row r="208" ht="12.75" customHeight="1">
      <c r="A208" s="33" t="s">
        <v>364</v>
      </c>
      <c r="B208" s="34" t="s">
        <v>330</v>
      </c>
      <c r="C208" s="35"/>
      <c r="D208" s="36"/>
      <c r="E208" s="36"/>
      <c r="F208" s="36">
        <f t="shared" si="118"/>
        <v>0</v>
      </c>
      <c r="G208" s="37"/>
      <c r="H208" s="38">
        <f t="shared" si="119"/>
        <v>0</v>
      </c>
      <c r="I208" s="39">
        <f t="shared" si="3"/>
        <v>0</v>
      </c>
    </row>
    <row r="209" ht="12.75" customHeight="1">
      <c r="A209" s="32" t="s">
        <v>365</v>
      </c>
      <c r="B209" s="26" t="s">
        <v>332</v>
      </c>
      <c r="C209" s="27">
        <f t="shared" ref="C209:H209" si="120">SUM(C210:C215)</f>
        <v>0</v>
      </c>
      <c r="D209" s="28">
        <f t="shared" si="120"/>
        <v>0</v>
      </c>
      <c r="E209" s="28">
        <f t="shared" si="120"/>
        <v>0</v>
      </c>
      <c r="F209" s="28">
        <f t="shared" si="120"/>
        <v>0</v>
      </c>
      <c r="G209" s="29">
        <f t="shared" si="120"/>
        <v>0</v>
      </c>
      <c r="H209" s="30">
        <f t="shared" si="120"/>
        <v>0</v>
      </c>
      <c r="I209" s="31">
        <f t="shared" si="3"/>
        <v>0</v>
      </c>
    </row>
    <row r="210" ht="12.75" customHeight="1">
      <c r="A210" s="33" t="s">
        <v>366</v>
      </c>
      <c r="B210" s="34" t="s">
        <v>205</v>
      </c>
      <c r="C210" s="35"/>
      <c r="D210" s="36"/>
      <c r="E210" s="36"/>
      <c r="F210" s="36">
        <f t="shared" ref="F210:F215" si="121">+C210+D210-E210</f>
        <v>0</v>
      </c>
      <c r="G210" s="37"/>
      <c r="H210" s="38">
        <f t="shared" ref="H210:H215" si="122">+F210-G210</f>
        <v>0</v>
      </c>
      <c r="I210" s="39">
        <f t="shared" si="3"/>
        <v>0</v>
      </c>
    </row>
    <row r="211" ht="12.75" customHeight="1">
      <c r="A211" s="33" t="s">
        <v>367</v>
      </c>
      <c r="B211" s="34" t="s">
        <v>207</v>
      </c>
      <c r="C211" s="35"/>
      <c r="D211" s="36"/>
      <c r="E211" s="36"/>
      <c r="F211" s="36">
        <f t="shared" si="121"/>
        <v>0</v>
      </c>
      <c r="G211" s="37"/>
      <c r="H211" s="38">
        <f t="shared" si="122"/>
        <v>0</v>
      </c>
      <c r="I211" s="39">
        <f t="shared" si="3"/>
        <v>0</v>
      </c>
    </row>
    <row r="212" ht="12.75" customHeight="1">
      <c r="A212" s="33" t="s">
        <v>368</v>
      </c>
      <c r="B212" s="34" t="s">
        <v>209</v>
      </c>
      <c r="C212" s="35"/>
      <c r="D212" s="36"/>
      <c r="E212" s="36"/>
      <c r="F212" s="36">
        <f t="shared" si="121"/>
        <v>0</v>
      </c>
      <c r="G212" s="37"/>
      <c r="H212" s="38">
        <f t="shared" si="122"/>
        <v>0</v>
      </c>
      <c r="I212" s="39">
        <f t="shared" si="3"/>
        <v>0</v>
      </c>
    </row>
    <row r="213" ht="12.75" customHeight="1">
      <c r="A213" s="33" t="s">
        <v>369</v>
      </c>
      <c r="B213" s="34" t="s">
        <v>211</v>
      </c>
      <c r="C213" s="35"/>
      <c r="D213" s="36"/>
      <c r="E213" s="36"/>
      <c r="F213" s="36">
        <f t="shared" si="121"/>
        <v>0</v>
      </c>
      <c r="G213" s="37"/>
      <c r="H213" s="38">
        <f t="shared" si="122"/>
        <v>0</v>
      </c>
      <c r="I213" s="39">
        <f t="shared" si="3"/>
        <v>0</v>
      </c>
    </row>
    <row r="214" ht="12.75" customHeight="1">
      <c r="A214" s="33" t="s">
        <v>370</v>
      </c>
      <c r="B214" s="34" t="s">
        <v>213</v>
      </c>
      <c r="C214" s="35"/>
      <c r="D214" s="36"/>
      <c r="E214" s="36"/>
      <c r="F214" s="36">
        <f t="shared" si="121"/>
        <v>0</v>
      </c>
      <c r="G214" s="37"/>
      <c r="H214" s="38">
        <f t="shared" si="122"/>
        <v>0</v>
      </c>
      <c r="I214" s="39">
        <f t="shared" si="3"/>
        <v>0</v>
      </c>
    </row>
    <row r="215" ht="12.75" customHeight="1">
      <c r="A215" s="33" t="s">
        <v>371</v>
      </c>
      <c r="B215" s="34" t="s">
        <v>339</v>
      </c>
      <c r="C215" s="35"/>
      <c r="D215" s="36"/>
      <c r="E215" s="36"/>
      <c r="F215" s="36">
        <f t="shared" si="121"/>
        <v>0</v>
      </c>
      <c r="G215" s="37"/>
      <c r="H215" s="38">
        <f t="shared" si="122"/>
        <v>0</v>
      </c>
      <c r="I215" s="39">
        <f t="shared" si="3"/>
        <v>0</v>
      </c>
    </row>
    <row r="216" ht="12.75" customHeight="1">
      <c r="A216" s="32" t="s">
        <v>372</v>
      </c>
      <c r="B216" s="26" t="s">
        <v>341</v>
      </c>
      <c r="C216" s="27">
        <f t="shared" ref="C216:H216" si="123">SUM(C217:C222)</f>
        <v>0</v>
      </c>
      <c r="D216" s="28">
        <f t="shared" si="123"/>
        <v>0</v>
      </c>
      <c r="E216" s="28">
        <f t="shared" si="123"/>
        <v>0</v>
      </c>
      <c r="F216" s="28">
        <f t="shared" si="123"/>
        <v>0</v>
      </c>
      <c r="G216" s="29">
        <f t="shared" si="123"/>
        <v>0</v>
      </c>
      <c r="H216" s="30">
        <f t="shared" si="123"/>
        <v>0</v>
      </c>
      <c r="I216" s="31">
        <f t="shared" si="3"/>
        <v>0</v>
      </c>
    </row>
    <row r="217" ht="12.75" customHeight="1">
      <c r="A217" s="33" t="s">
        <v>373</v>
      </c>
      <c r="B217" s="34" t="s">
        <v>221</v>
      </c>
      <c r="C217" s="35"/>
      <c r="D217" s="36"/>
      <c r="E217" s="36"/>
      <c r="F217" s="36">
        <f t="shared" ref="F217:F224" si="124">+C217+D217-E217</f>
        <v>0</v>
      </c>
      <c r="G217" s="37"/>
      <c r="H217" s="38">
        <f t="shared" ref="H217:H224" si="125">+F217-G217</f>
        <v>0</v>
      </c>
      <c r="I217" s="39">
        <f t="shared" si="3"/>
        <v>0</v>
      </c>
    </row>
    <row r="218" ht="12.75" customHeight="1">
      <c r="A218" s="33" t="s">
        <v>374</v>
      </c>
      <c r="B218" s="34" t="s">
        <v>223</v>
      </c>
      <c r="C218" s="35"/>
      <c r="D218" s="36"/>
      <c r="E218" s="36"/>
      <c r="F218" s="36">
        <f t="shared" si="124"/>
        <v>0</v>
      </c>
      <c r="G218" s="37"/>
      <c r="H218" s="38">
        <f t="shared" si="125"/>
        <v>0</v>
      </c>
      <c r="I218" s="39">
        <f t="shared" si="3"/>
        <v>0</v>
      </c>
    </row>
    <row r="219" ht="12.75" customHeight="1">
      <c r="A219" s="33" t="s">
        <v>375</v>
      </c>
      <c r="B219" s="34" t="s">
        <v>225</v>
      </c>
      <c r="C219" s="35"/>
      <c r="D219" s="36"/>
      <c r="E219" s="36"/>
      <c r="F219" s="36">
        <f t="shared" si="124"/>
        <v>0</v>
      </c>
      <c r="G219" s="37"/>
      <c r="H219" s="38">
        <f t="shared" si="125"/>
        <v>0</v>
      </c>
      <c r="I219" s="39">
        <f t="shared" si="3"/>
        <v>0</v>
      </c>
    </row>
    <row r="220" ht="12.75" customHeight="1">
      <c r="A220" s="33" t="s">
        <v>376</v>
      </c>
      <c r="B220" s="34" t="s">
        <v>227</v>
      </c>
      <c r="C220" s="35"/>
      <c r="D220" s="36"/>
      <c r="E220" s="36"/>
      <c r="F220" s="36">
        <f t="shared" si="124"/>
        <v>0</v>
      </c>
      <c r="G220" s="37"/>
      <c r="H220" s="38">
        <f t="shared" si="125"/>
        <v>0</v>
      </c>
      <c r="I220" s="39">
        <f t="shared" si="3"/>
        <v>0</v>
      </c>
    </row>
    <row r="221" ht="12.75" customHeight="1">
      <c r="A221" s="33" t="s">
        <v>377</v>
      </c>
      <c r="B221" s="34" t="s">
        <v>347</v>
      </c>
      <c r="C221" s="35"/>
      <c r="D221" s="36"/>
      <c r="E221" s="36"/>
      <c r="F221" s="36">
        <f t="shared" si="124"/>
        <v>0</v>
      </c>
      <c r="G221" s="37"/>
      <c r="H221" s="38">
        <f t="shared" si="125"/>
        <v>0</v>
      </c>
      <c r="I221" s="39">
        <f t="shared" si="3"/>
        <v>0</v>
      </c>
    </row>
    <row r="222" ht="12.75" customHeight="1">
      <c r="A222" s="33" t="s">
        <v>378</v>
      </c>
      <c r="B222" s="34" t="s">
        <v>231</v>
      </c>
      <c r="C222" s="35"/>
      <c r="D222" s="36"/>
      <c r="E222" s="36"/>
      <c r="F222" s="36">
        <f t="shared" si="124"/>
        <v>0</v>
      </c>
      <c r="G222" s="37"/>
      <c r="H222" s="38">
        <f t="shared" si="125"/>
        <v>0</v>
      </c>
      <c r="I222" s="39">
        <f t="shared" si="3"/>
        <v>0</v>
      </c>
    </row>
    <row r="223" ht="12.75" customHeight="1">
      <c r="A223" s="32" t="s">
        <v>379</v>
      </c>
      <c r="B223" s="26" t="s">
        <v>350</v>
      </c>
      <c r="C223" s="27"/>
      <c r="D223" s="28"/>
      <c r="E223" s="28"/>
      <c r="F223" s="28">
        <f t="shared" si="124"/>
        <v>0</v>
      </c>
      <c r="G223" s="29"/>
      <c r="H223" s="30">
        <f t="shared" si="125"/>
        <v>0</v>
      </c>
      <c r="I223" s="31">
        <f t="shared" si="3"/>
        <v>0</v>
      </c>
    </row>
    <row r="224" ht="12.75" customHeight="1">
      <c r="A224" s="32" t="s">
        <v>380</v>
      </c>
      <c r="B224" s="26" t="s">
        <v>235</v>
      </c>
      <c r="C224" s="27"/>
      <c r="D224" s="28"/>
      <c r="E224" s="28"/>
      <c r="F224" s="28">
        <f t="shared" si="124"/>
        <v>0</v>
      </c>
      <c r="G224" s="29"/>
      <c r="H224" s="30">
        <f t="shared" si="125"/>
        <v>0</v>
      </c>
      <c r="I224" s="31">
        <f t="shared" si="3"/>
        <v>0</v>
      </c>
    </row>
    <row r="225" ht="12.75" customHeight="1">
      <c r="A225" s="32" t="s">
        <v>381</v>
      </c>
      <c r="B225" s="26" t="s">
        <v>382</v>
      </c>
      <c r="C225" s="27">
        <f t="shared" ref="C225:H225" si="126">SUM(C226:C239)</f>
        <v>0</v>
      </c>
      <c r="D225" s="28">
        <f t="shared" si="126"/>
        <v>0</v>
      </c>
      <c r="E225" s="28">
        <f t="shared" si="126"/>
        <v>0</v>
      </c>
      <c r="F225" s="28">
        <f t="shared" si="126"/>
        <v>0</v>
      </c>
      <c r="G225" s="29">
        <f t="shared" si="126"/>
        <v>0</v>
      </c>
      <c r="H225" s="30">
        <f t="shared" si="126"/>
        <v>0</v>
      </c>
      <c r="I225" s="31">
        <f t="shared" si="3"/>
        <v>0</v>
      </c>
    </row>
    <row r="226" ht="12.75" customHeight="1">
      <c r="A226" s="33" t="s">
        <v>383</v>
      </c>
      <c r="B226" s="34" t="s">
        <v>384</v>
      </c>
      <c r="C226" s="35"/>
      <c r="D226" s="36"/>
      <c r="E226" s="36"/>
      <c r="F226" s="36">
        <f t="shared" ref="F226:F239" si="127">+C226+D226-E226</f>
        <v>0</v>
      </c>
      <c r="G226" s="37"/>
      <c r="H226" s="38">
        <f t="shared" ref="H226:H239" si="128">+F226-G226</f>
        <v>0</v>
      </c>
      <c r="I226" s="39">
        <f t="shared" si="3"/>
        <v>0</v>
      </c>
    </row>
    <row r="227" ht="12.75" customHeight="1">
      <c r="A227" s="33" t="s">
        <v>385</v>
      </c>
      <c r="B227" s="34" t="s">
        <v>386</v>
      </c>
      <c r="C227" s="35"/>
      <c r="D227" s="36"/>
      <c r="E227" s="36"/>
      <c r="F227" s="36">
        <f t="shared" si="127"/>
        <v>0</v>
      </c>
      <c r="G227" s="37"/>
      <c r="H227" s="38">
        <f t="shared" si="128"/>
        <v>0</v>
      </c>
      <c r="I227" s="39">
        <f t="shared" si="3"/>
        <v>0</v>
      </c>
    </row>
    <row r="228" ht="12.75" customHeight="1">
      <c r="A228" s="33" t="s">
        <v>387</v>
      </c>
      <c r="B228" s="34" t="s">
        <v>388</v>
      </c>
      <c r="C228" s="35"/>
      <c r="D228" s="36"/>
      <c r="E228" s="36"/>
      <c r="F228" s="36">
        <f t="shared" si="127"/>
        <v>0</v>
      </c>
      <c r="G228" s="37"/>
      <c r="H228" s="38">
        <f t="shared" si="128"/>
        <v>0</v>
      </c>
      <c r="I228" s="39">
        <f t="shared" si="3"/>
        <v>0</v>
      </c>
    </row>
    <row r="229" ht="12.75" customHeight="1">
      <c r="A229" s="33" t="s">
        <v>389</v>
      </c>
      <c r="B229" s="34" t="s">
        <v>390</v>
      </c>
      <c r="C229" s="35"/>
      <c r="D229" s="36"/>
      <c r="E229" s="36"/>
      <c r="F229" s="36">
        <f t="shared" si="127"/>
        <v>0</v>
      </c>
      <c r="G229" s="37"/>
      <c r="H229" s="38">
        <f t="shared" si="128"/>
        <v>0</v>
      </c>
      <c r="I229" s="39">
        <f t="shared" si="3"/>
        <v>0</v>
      </c>
    </row>
    <row r="230" ht="12.75" customHeight="1">
      <c r="A230" s="33" t="s">
        <v>391</v>
      </c>
      <c r="B230" s="34" t="s">
        <v>392</v>
      </c>
      <c r="C230" s="35"/>
      <c r="D230" s="36"/>
      <c r="E230" s="36"/>
      <c r="F230" s="36">
        <f t="shared" si="127"/>
        <v>0</v>
      </c>
      <c r="G230" s="37"/>
      <c r="H230" s="38">
        <f t="shared" si="128"/>
        <v>0</v>
      </c>
      <c r="I230" s="39">
        <f t="shared" si="3"/>
        <v>0</v>
      </c>
    </row>
    <row r="231" ht="12.75" customHeight="1">
      <c r="A231" s="33" t="s">
        <v>393</v>
      </c>
      <c r="B231" s="34" t="s">
        <v>394</v>
      </c>
      <c r="C231" s="35"/>
      <c r="D231" s="36"/>
      <c r="E231" s="36"/>
      <c r="F231" s="36">
        <f t="shared" si="127"/>
        <v>0</v>
      </c>
      <c r="G231" s="37"/>
      <c r="H231" s="38">
        <f t="shared" si="128"/>
        <v>0</v>
      </c>
      <c r="I231" s="39">
        <f t="shared" si="3"/>
        <v>0</v>
      </c>
    </row>
    <row r="232" ht="12.75" customHeight="1">
      <c r="A232" s="33" t="s">
        <v>395</v>
      </c>
      <c r="B232" s="34" t="s">
        <v>396</v>
      </c>
      <c r="C232" s="35"/>
      <c r="D232" s="36"/>
      <c r="E232" s="36"/>
      <c r="F232" s="36">
        <f t="shared" si="127"/>
        <v>0</v>
      </c>
      <c r="G232" s="37"/>
      <c r="H232" s="38">
        <f t="shared" si="128"/>
        <v>0</v>
      </c>
      <c r="I232" s="39">
        <f t="shared" si="3"/>
        <v>0</v>
      </c>
    </row>
    <row r="233" ht="12.75" customHeight="1">
      <c r="A233" s="33" t="s">
        <v>397</v>
      </c>
      <c r="B233" s="34" t="s">
        <v>398</v>
      </c>
      <c r="C233" s="35"/>
      <c r="D233" s="36"/>
      <c r="E233" s="36"/>
      <c r="F233" s="36">
        <f t="shared" si="127"/>
        <v>0</v>
      </c>
      <c r="G233" s="37"/>
      <c r="H233" s="38">
        <f t="shared" si="128"/>
        <v>0</v>
      </c>
      <c r="I233" s="39">
        <f t="shared" si="3"/>
        <v>0</v>
      </c>
    </row>
    <row r="234" ht="12.75" customHeight="1">
      <c r="A234" s="33" t="s">
        <v>399</v>
      </c>
      <c r="B234" s="34" t="s">
        <v>400</v>
      </c>
      <c r="C234" s="35"/>
      <c r="D234" s="36"/>
      <c r="E234" s="36"/>
      <c r="F234" s="36">
        <f t="shared" si="127"/>
        <v>0</v>
      </c>
      <c r="G234" s="37"/>
      <c r="H234" s="38">
        <f t="shared" si="128"/>
        <v>0</v>
      </c>
      <c r="I234" s="39">
        <f t="shared" si="3"/>
        <v>0</v>
      </c>
    </row>
    <row r="235" ht="12.75" customHeight="1">
      <c r="A235" s="33" t="s">
        <v>401</v>
      </c>
      <c r="B235" s="34" t="s">
        <v>402</v>
      </c>
      <c r="C235" s="35"/>
      <c r="D235" s="36"/>
      <c r="E235" s="36"/>
      <c r="F235" s="36">
        <f t="shared" si="127"/>
        <v>0</v>
      </c>
      <c r="G235" s="37"/>
      <c r="H235" s="38">
        <f t="shared" si="128"/>
        <v>0</v>
      </c>
      <c r="I235" s="39">
        <f t="shared" si="3"/>
        <v>0</v>
      </c>
    </row>
    <row r="236" ht="12.75" customHeight="1">
      <c r="A236" s="33" t="s">
        <v>403</v>
      </c>
      <c r="B236" s="34" t="s">
        <v>404</v>
      </c>
      <c r="C236" s="35"/>
      <c r="D236" s="36"/>
      <c r="E236" s="36"/>
      <c r="F236" s="36">
        <f t="shared" si="127"/>
        <v>0</v>
      </c>
      <c r="G236" s="37"/>
      <c r="H236" s="38">
        <f t="shared" si="128"/>
        <v>0</v>
      </c>
      <c r="I236" s="39">
        <f t="shared" si="3"/>
        <v>0</v>
      </c>
    </row>
    <row r="237" ht="12.75" customHeight="1">
      <c r="A237" s="33" t="s">
        <v>405</v>
      </c>
      <c r="B237" s="34" t="s">
        <v>406</v>
      </c>
      <c r="C237" s="35"/>
      <c r="D237" s="36"/>
      <c r="E237" s="36"/>
      <c r="F237" s="36">
        <f t="shared" si="127"/>
        <v>0</v>
      </c>
      <c r="G237" s="37"/>
      <c r="H237" s="38">
        <f t="shared" si="128"/>
        <v>0</v>
      </c>
      <c r="I237" s="39">
        <f t="shared" si="3"/>
        <v>0</v>
      </c>
    </row>
    <row r="238" ht="12.75" customHeight="1">
      <c r="A238" s="33" t="s">
        <v>407</v>
      </c>
      <c r="B238" s="34" t="s">
        <v>408</v>
      </c>
      <c r="C238" s="35"/>
      <c r="D238" s="36"/>
      <c r="E238" s="36"/>
      <c r="F238" s="36">
        <f t="shared" si="127"/>
        <v>0</v>
      </c>
      <c r="G238" s="37"/>
      <c r="H238" s="38">
        <f t="shared" si="128"/>
        <v>0</v>
      </c>
      <c r="I238" s="39">
        <f t="shared" si="3"/>
        <v>0</v>
      </c>
    </row>
    <row r="239" ht="12.75" customHeight="1">
      <c r="A239" s="33" t="s">
        <v>409</v>
      </c>
      <c r="B239" s="34" t="s">
        <v>410</v>
      </c>
      <c r="C239" s="35"/>
      <c r="D239" s="36"/>
      <c r="E239" s="36"/>
      <c r="F239" s="36">
        <f t="shared" si="127"/>
        <v>0</v>
      </c>
      <c r="G239" s="37"/>
      <c r="H239" s="38">
        <f t="shared" si="128"/>
        <v>0</v>
      </c>
      <c r="I239" s="39">
        <f t="shared" si="3"/>
        <v>0</v>
      </c>
    </row>
    <row r="240" ht="12.75" customHeight="1">
      <c r="A240" s="32" t="s">
        <v>411</v>
      </c>
      <c r="B240" s="26" t="s">
        <v>412</v>
      </c>
      <c r="C240" s="27">
        <f t="shared" ref="C240:H240" si="129">SUM(C241:C244)</f>
        <v>0</v>
      </c>
      <c r="D240" s="28">
        <f t="shared" si="129"/>
        <v>0</v>
      </c>
      <c r="E240" s="28">
        <f t="shared" si="129"/>
        <v>0</v>
      </c>
      <c r="F240" s="28">
        <f t="shared" si="129"/>
        <v>0</v>
      </c>
      <c r="G240" s="29">
        <f t="shared" si="129"/>
        <v>0</v>
      </c>
      <c r="H240" s="30">
        <f t="shared" si="129"/>
        <v>0</v>
      </c>
      <c r="I240" s="31">
        <f t="shared" si="3"/>
        <v>0</v>
      </c>
    </row>
    <row r="241" ht="12.75" customHeight="1">
      <c r="A241" s="33" t="s">
        <v>413</v>
      </c>
      <c r="B241" s="34" t="s">
        <v>414</v>
      </c>
      <c r="C241" s="35"/>
      <c r="D241" s="36"/>
      <c r="E241" s="36"/>
      <c r="F241" s="36">
        <f t="shared" ref="F241:F244" si="130">+C241+D241-E241</f>
        <v>0</v>
      </c>
      <c r="G241" s="37"/>
      <c r="H241" s="38">
        <f t="shared" ref="H241:H244" si="131">+F241-G241</f>
        <v>0</v>
      </c>
      <c r="I241" s="39">
        <f t="shared" si="3"/>
        <v>0</v>
      </c>
    </row>
    <row r="242" ht="12.75" customHeight="1">
      <c r="A242" s="33" t="s">
        <v>415</v>
      </c>
      <c r="B242" s="34" t="s">
        <v>416</v>
      </c>
      <c r="C242" s="35"/>
      <c r="D242" s="36"/>
      <c r="E242" s="36"/>
      <c r="F242" s="36">
        <f t="shared" si="130"/>
        <v>0</v>
      </c>
      <c r="G242" s="37"/>
      <c r="H242" s="38">
        <f t="shared" si="131"/>
        <v>0</v>
      </c>
      <c r="I242" s="39">
        <f t="shared" si="3"/>
        <v>0</v>
      </c>
    </row>
    <row r="243" ht="12.75" customHeight="1">
      <c r="A243" s="33" t="s">
        <v>417</v>
      </c>
      <c r="B243" s="34" t="s">
        <v>418</v>
      </c>
      <c r="C243" s="35"/>
      <c r="D243" s="36"/>
      <c r="E243" s="36"/>
      <c r="F243" s="36">
        <f t="shared" si="130"/>
        <v>0</v>
      </c>
      <c r="G243" s="37"/>
      <c r="H243" s="38">
        <f t="shared" si="131"/>
        <v>0</v>
      </c>
      <c r="I243" s="39">
        <f t="shared" si="3"/>
        <v>0</v>
      </c>
    </row>
    <row r="244" ht="12.75" customHeight="1">
      <c r="A244" s="33" t="s">
        <v>419</v>
      </c>
      <c r="B244" s="34" t="s">
        <v>420</v>
      </c>
      <c r="C244" s="35"/>
      <c r="D244" s="36"/>
      <c r="E244" s="36"/>
      <c r="F244" s="36">
        <f t="shared" si="130"/>
        <v>0</v>
      </c>
      <c r="G244" s="37"/>
      <c r="H244" s="38">
        <f t="shared" si="131"/>
        <v>0</v>
      </c>
      <c r="I244" s="39">
        <f t="shared" si="3"/>
        <v>0</v>
      </c>
    </row>
    <row r="245" ht="12.75" customHeight="1">
      <c r="A245" s="32" t="s">
        <v>421</v>
      </c>
      <c r="B245" s="26" t="s">
        <v>422</v>
      </c>
      <c r="C245" s="27">
        <f t="shared" ref="C245:H245" si="132">SUM(C246:C263)</f>
        <v>0</v>
      </c>
      <c r="D245" s="28">
        <f t="shared" si="132"/>
        <v>0</v>
      </c>
      <c r="E245" s="28">
        <f t="shared" si="132"/>
        <v>0</v>
      </c>
      <c r="F245" s="28">
        <f t="shared" si="132"/>
        <v>0</v>
      </c>
      <c r="G245" s="29">
        <f t="shared" si="132"/>
        <v>0</v>
      </c>
      <c r="H245" s="30">
        <f t="shared" si="132"/>
        <v>0</v>
      </c>
      <c r="I245" s="31">
        <f t="shared" si="3"/>
        <v>0</v>
      </c>
    </row>
    <row r="246" ht="12.75" customHeight="1">
      <c r="A246" s="33" t="s">
        <v>423</v>
      </c>
      <c r="B246" s="34" t="s">
        <v>424</v>
      </c>
      <c r="C246" s="35"/>
      <c r="D246" s="36"/>
      <c r="E246" s="36"/>
      <c r="F246" s="36">
        <f t="shared" ref="F246:F263" si="133">+C246+D246-E246</f>
        <v>0</v>
      </c>
      <c r="G246" s="37"/>
      <c r="H246" s="38">
        <f t="shared" ref="H246:H263" si="134">+F246-G246</f>
        <v>0</v>
      </c>
      <c r="I246" s="39">
        <f t="shared" si="3"/>
        <v>0</v>
      </c>
    </row>
    <row r="247" ht="12.75" customHeight="1">
      <c r="A247" s="33" t="s">
        <v>425</v>
      </c>
      <c r="B247" s="34" t="s">
        <v>426</v>
      </c>
      <c r="C247" s="35"/>
      <c r="D247" s="36"/>
      <c r="E247" s="36"/>
      <c r="F247" s="36">
        <f t="shared" si="133"/>
        <v>0</v>
      </c>
      <c r="G247" s="37"/>
      <c r="H247" s="38">
        <f t="shared" si="134"/>
        <v>0</v>
      </c>
      <c r="I247" s="39">
        <f t="shared" si="3"/>
        <v>0</v>
      </c>
    </row>
    <row r="248" ht="12.75" customHeight="1">
      <c r="A248" s="33" t="s">
        <v>427</v>
      </c>
      <c r="B248" s="34" t="s">
        <v>428</v>
      </c>
      <c r="C248" s="35"/>
      <c r="D248" s="36"/>
      <c r="E248" s="36"/>
      <c r="F248" s="36">
        <f t="shared" si="133"/>
        <v>0</v>
      </c>
      <c r="G248" s="37"/>
      <c r="H248" s="38">
        <f t="shared" si="134"/>
        <v>0</v>
      </c>
      <c r="I248" s="39">
        <f t="shared" si="3"/>
        <v>0</v>
      </c>
    </row>
    <row r="249" ht="12.75" customHeight="1">
      <c r="A249" s="33" t="s">
        <v>429</v>
      </c>
      <c r="B249" s="34" t="s">
        <v>430</v>
      </c>
      <c r="C249" s="35"/>
      <c r="D249" s="36"/>
      <c r="E249" s="36"/>
      <c r="F249" s="36">
        <f t="shared" si="133"/>
        <v>0</v>
      </c>
      <c r="G249" s="37"/>
      <c r="H249" s="38">
        <f t="shared" si="134"/>
        <v>0</v>
      </c>
      <c r="I249" s="39">
        <f t="shared" si="3"/>
        <v>0</v>
      </c>
    </row>
    <row r="250" ht="12.75" customHeight="1">
      <c r="A250" s="33" t="s">
        <v>431</v>
      </c>
      <c r="B250" s="34" t="s">
        <v>432</v>
      </c>
      <c r="C250" s="35"/>
      <c r="D250" s="36"/>
      <c r="E250" s="36"/>
      <c r="F250" s="36">
        <f t="shared" si="133"/>
        <v>0</v>
      </c>
      <c r="G250" s="37"/>
      <c r="H250" s="38">
        <f t="shared" si="134"/>
        <v>0</v>
      </c>
      <c r="I250" s="39">
        <f t="shared" si="3"/>
        <v>0</v>
      </c>
    </row>
    <row r="251" ht="12.75" customHeight="1">
      <c r="A251" s="33" t="s">
        <v>433</v>
      </c>
      <c r="B251" s="34" t="s">
        <v>434</v>
      </c>
      <c r="C251" s="35"/>
      <c r="D251" s="36"/>
      <c r="E251" s="36"/>
      <c r="F251" s="36">
        <f t="shared" si="133"/>
        <v>0</v>
      </c>
      <c r="G251" s="37"/>
      <c r="H251" s="38">
        <f t="shared" si="134"/>
        <v>0</v>
      </c>
      <c r="I251" s="39">
        <f t="shared" si="3"/>
        <v>0</v>
      </c>
    </row>
    <row r="252" ht="12.75" customHeight="1">
      <c r="A252" s="33" t="s">
        <v>435</v>
      </c>
      <c r="B252" s="34" t="s">
        <v>436</v>
      </c>
      <c r="C252" s="35"/>
      <c r="D252" s="36"/>
      <c r="E252" s="36"/>
      <c r="F252" s="36">
        <f t="shared" si="133"/>
        <v>0</v>
      </c>
      <c r="G252" s="37"/>
      <c r="H252" s="38">
        <f t="shared" si="134"/>
        <v>0</v>
      </c>
      <c r="I252" s="39">
        <f t="shared" si="3"/>
        <v>0</v>
      </c>
    </row>
    <row r="253" ht="12.75" customHeight="1">
      <c r="A253" s="33" t="s">
        <v>437</v>
      </c>
      <c r="B253" s="34" t="s">
        <v>438</v>
      </c>
      <c r="C253" s="35"/>
      <c r="D253" s="36"/>
      <c r="E253" s="36"/>
      <c r="F253" s="36">
        <f t="shared" si="133"/>
        <v>0</v>
      </c>
      <c r="G253" s="37"/>
      <c r="H253" s="38">
        <f t="shared" si="134"/>
        <v>0</v>
      </c>
      <c r="I253" s="39">
        <f t="shared" si="3"/>
        <v>0</v>
      </c>
    </row>
    <row r="254" ht="12.75" customHeight="1">
      <c r="A254" s="33" t="s">
        <v>439</v>
      </c>
      <c r="B254" s="34" t="s">
        <v>440</v>
      </c>
      <c r="C254" s="35"/>
      <c r="D254" s="36"/>
      <c r="E254" s="36"/>
      <c r="F254" s="36">
        <f t="shared" si="133"/>
        <v>0</v>
      </c>
      <c r="G254" s="37"/>
      <c r="H254" s="38">
        <f t="shared" si="134"/>
        <v>0</v>
      </c>
      <c r="I254" s="39">
        <f t="shared" si="3"/>
        <v>0</v>
      </c>
    </row>
    <row r="255" ht="12.75" customHeight="1">
      <c r="A255" s="33" t="s">
        <v>441</v>
      </c>
      <c r="B255" s="34" t="s">
        <v>442</v>
      </c>
      <c r="C255" s="35"/>
      <c r="D255" s="36"/>
      <c r="E255" s="36"/>
      <c r="F255" s="36">
        <f t="shared" si="133"/>
        <v>0</v>
      </c>
      <c r="G255" s="37"/>
      <c r="H255" s="38">
        <f t="shared" si="134"/>
        <v>0</v>
      </c>
      <c r="I255" s="39">
        <f t="shared" si="3"/>
        <v>0</v>
      </c>
    </row>
    <row r="256" ht="12.75" customHeight="1">
      <c r="A256" s="33" t="s">
        <v>443</v>
      </c>
      <c r="B256" s="34" t="s">
        <v>444</v>
      </c>
      <c r="C256" s="35"/>
      <c r="D256" s="36"/>
      <c r="E256" s="36"/>
      <c r="F256" s="36">
        <f t="shared" si="133"/>
        <v>0</v>
      </c>
      <c r="G256" s="37"/>
      <c r="H256" s="38">
        <f t="shared" si="134"/>
        <v>0</v>
      </c>
      <c r="I256" s="39">
        <f t="shared" si="3"/>
        <v>0</v>
      </c>
    </row>
    <row r="257" ht="12.75" customHeight="1">
      <c r="A257" s="33" t="s">
        <v>445</v>
      </c>
      <c r="B257" s="34" t="s">
        <v>446</v>
      </c>
      <c r="C257" s="35"/>
      <c r="D257" s="36"/>
      <c r="E257" s="36"/>
      <c r="F257" s="36">
        <f t="shared" si="133"/>
        <v>0</v>
      </c>
      <c r="G257" s="37"/>
      <c r="H257" s="38">
        <f t="shared" si="134"/>
        <v>0</v>
      </c>
      <c r="I257" s="39">
        <f t="shared" si="3"/>
        <v>0</v>
      </c>
    </row>
    <row r="258" ht="12.75" customHeight="1">
      <c r="A258" s="33" t="s">
        <v>447</v>
      </c>
      <c r="B258" s="34" t="s">
        <v>448</v>
      </c>
      <c r="C258" s="35"/>
      <c r="D258" s="36"/>
      <c r="E258" s="36"/>
      <c r="F258" s="36">
        <f t="shared" si="133"/>
        <v>0</v>
      </c>
      <c r="G258" s="37"/>
      <c r="H258" s="38">
        <f t="shared" si="134"/>
        <v>0</v>
      </c>
      <c r="I258" s="39">
        <f t="shared" si="3"/>
        <v>0</v>
      </c>
    </row>
    <row r="259" ht="12.75" customHeight="1">
      <c r="A259" s="33" t="s">
        <v>449</v>
      </c>
      <c r="B259" s="34" t="s">
        <v>450</v>
      </c>
      <c r="C259" s="35"/>
      <c r="D259" s="36"/>
      <c r="E259" s="36"/>
      <c r="F259" s="36">
        <f t="shared" si="133"/>
        <v>0</v>
      </c>
      <c r="G259" s="37"/>
      <c r="H259" s="38">
        <f t="shared" si="134"/>
        <v>0</v>
      </c>
      <c r="I259" s="39">
        <f t="shared" si="3"/>
        <v>0</v>
      </c>
    </row>
    <row r="260" ht="12.75" customHeight="1">
      <c r="A260" s="33" t="s">
        <v>451</v>
      </c>
      <c r="B260" s="34" t="s">
        <v>452</v>
      </c>
      <c r="C260" s="35"/>
      <c r="D260" s="36"/>
      <c r="E260" s="36"/>
      <c r="F260" s="36">
        <f t="shared" si="133"/>
        <v>0</v>
      </c>
      <c r="G260" s="37"/>
      <c r="H260" s="38">
        <f t="shared" si="134"/>
        <v>0</v>
      </c>
      <c r="I260" s="39">
        <f t="shared" si="3"/>
        <v>0</v>
      </c>
    </row>
    <row r="261" ht="12.75" customHeight="1">
      <c r="A261" s="33" t="s">
        <v>453</v>
      </c>
      <c r="B261" s="34" t="s">
        <v>454</v>
      </c>
      <c r="C261" s="35"/>
      <c r="D261" s="36"/>
      <c r="E261" s="36"/>
      <c r="F261" s="36">
        <f t="shared" si="133"/>
        <v>0</v>
      </c>
      <c r="G261" s="37"/>
      <c r="H261" s="38">
        <f t="shared" si="134"/>
        <v>0</v>
      </c>
      <c r="I261" s="39">
        <f t="shared" si="3"/>
        <v>0</v>
      </c>
    </row>
    <row r="262" ht="12.75" customHeight="1">
      <c r="A262" s="33" t="s">
        <v>455</v>
      </c>
      <c r="B262" s="34" t="s">
        <v>456</v>
      </c>
      <c r="C262" s="35"/>
      <c r="D262" s="36"/>
      <c r="E262" s="36"/>
      <c r="F262" s="36">
        <f t="shared" si="133"/>
        <v>0</v>
      </c>
      <c r="G262" s="37"/>
      <c r="H262" s="38">
        <f t="shared" si="134"/>
        <v>0</v>
      </c>
      <c r="I262" s="39">
        <f t="shared" si="3"/>
        <v>0</v>
      </c>
    </row>
    <row r="263" ht="12.75" customHeight="1">
      <c r="A263" s="33" t="s">
        <v>457</v>
      </c>
      <c r="B263" s="34" t="s">
        <v>458</v>
      </c>
      <c r="C263" s="35"/>
      <c r="D263" s="36"/>
      <c r="E263" s="36"/>
      <c r="F263" s="36">
        <f t="shared" si="133"/>
        <v>0</v>
      </c>
      <c r="G263" s="37"/>
      <c r="H263" s="38">
        <f t="shared" si="134"/>
        <v>0</v>
      </c>
      <c r="I263" s="39">
        <f t="shared" si="3"/>
        <v>0</v>
      </c>
    </row>
    <row r="264" ht="12.75" customHeight="1">
      <c r="A264" s="32" t="s">
        <v>459</v>
      </c>
      <c r="B264" s="26" t="s">
        <v>460</v>
      </c>
      <c r="C264" s="27">
        <f t="shared" ref="C264:H264" si="135">SUM(C265:C282)</f>
        <v>0</v>
      </c>
      <c r="D264" s="28">
        <f t="shared" si="135"/>
        <v>0</v>
      </c>
      <c r="E264" s="28">
        <f t="shared" si="135"/>
        <v>0</v>
      </c>
      <c r="F264" s="28">
        <f t="shared" si="135"/>
        <v>0</v>
      </c>
      <c r="G264" s="29">
        <f t="shared" si="135"/>
        <v>0</v>
      </c>
      <c r="H264" s="30">
        <f t="shared" si="135"/>
        <v>0</v>
      </c>
      <c r="I264" s="31">
        <f t="shared" si="3"/>
        <v>0</v>
      </c>
    </row>
    <row r="265" ht="12.75" customHeight="1">
      <c r="A265" s="33" t="s">
        <v>461</v>
      </c>
      <c r="B265" s="34" t="s">
        <v>462</v>
      </c>
      <c r="C265" s="35"/>
      <c r="D265" s="36"/>
      <c r="E265" s="36"/>
      <c r="F265" s="36">
        <f t="shared" ref="F265:F282" si="136">+C265+D265-E265</f>
        <v>0</v>
      </c>
      <c r="G265" s="37"/>
      <c r="H265" s="38">
        <f t="shared" ref="H265:H282" si="137">+F265-G265</f>
        <v>0</v>
      </c>
      <c r="I265" s="39">
        <f t="shared" si="3"/>
        <v>0</v>
      </c>
    </row>
    <row r="266" ht="12.75" customHeight="1">
      <c r="A266" s="33" t="s">
        <v>463</v>
      </c>
      <c r="B266" s="34" t="s">
        <v>464</v>
      </c>
      <c r="C266" s="35"/>
      <c r="D266" s="36"/>
      <c r="E266" s="36"/>
      <c r="F266" s="36">
        <f t="shared" si="136"/>
        <v>0</v>
      </c>
      <c r="G266" s="37"/>
      <c r="H266" s="38">
        <f t="shared" si="137"/>
        <v>0</v>
      </c>
      <c r="I266" s="39">
        <f t="shared" si="3"/>
        <v>0</v>
      </c>
    </row>
    <row r="267" ht="12.75" customHeight="1">
      <c r="A267" s="33" t="s">
        <v>465</v>
      </c>
      <c r="B267" s="34" t="s">
        <v>466</v>
      </c>
      <c r="C267" s="35"/>
      <c r="D267" s="36"/>
      <c r="E267" s="36"/>
      <c r="F267" s="36">
        <f t="shared" si="136"/>
        <v>0</v>
      </c>
      <c r="G267" s="37"/>
      <c r="H267" s="38">
        <f t="shared" si="137"/>
        <v>0</v>
      </c>
      <c r="I267" s="39">
        <f t="shared" si="3"/>
        <v>0</v>
      </c>
    </row>
    <row r="268" ht="12.75" customHeight="1">
      <c r="A268" s="33" t="s">
        <v>467</v>
      </c>
      <c r="B268" s="34" t="s">
        <v>468</v>
      </c>
      <c r="C268" s="35"/>
      <c r="D268" s="36"/>
      <c r="E268" s="36"/>
      <c r="F268" s="36">
        <f t="shared" si="136"/>
        <v>0</v>
      </c>
      <c r="G268" s="37"/>
      <c r="H268" s="38">
        <f t="shared" si="137"/>
        <v>0</v>
      </c>
      <c r="I268" s="39">
        <f t="shared" si="3"/>
        <v>0</v>
      </c>
    </row>
    <row r="269" ht="12.75" customHeight="1">
      <c r="A269" s="33" t="s">
        <v>469</v>
      </c>
      <c r="B269" s="34" t="s">
        <v>470</v>
      </c>
      <c r="C269" s="35"/>
      <c r="D269" s="36"/>
      <c r="E269" s="36"/>
      <c r="F269" s="36">
        <f t="shared" si="136"/>
        <v>0</v>
      </c>
      <c r="G269" s="37"/>
      <c r="H269" s="38">
        <f t="shared" si="137"/>
        <v>0</v>
      </c>
      <c r="I269" s="39">
        <f t="shared" si="3"/>
        <v>0</v>
      </c>
    </row>
    <row r="270" ht="12.75" customHeight="1">
      <c r="A270" s="33" t="s">
        <v>471</v>
      </c>
      <c r="B270" s="34" t="s">
        <v>472</v>
      </c>
      <c r="C270" s="35"/>
      <c r="D270" s="36"/>
      <c r="E270" s="36"/>
      <c r="F270" s="36">
        <f t="shared" si="136"/>
        <v>0</v>
      </c>
      <c r="G270" s="37"/>
      <c r="H270" s="38">
        <f t="shared" si="137"/>
        <v>0</v>
      </c>
      <c r="I270" s="39">
        <f t="shared" si="3"/>
        <v>0</v>
      </c>
    </row>
    <row r="271" ht="12.75" customHeight="1">
      <c r="A271" s="33" t="s">
        <v>473</v>
      </c>
      <c r="B271" s="34" t="s">
        <v>474</v>
      </c>
      <c r="C271" s="35"/>
      <c r="D271" s="36"/>
      <c r="E271" s="36"/>
      <c r="F271" s="36">
        <f t="shared" si="136"/>
        <v>0</v>
      </c>
      <c r="G271" s="37"/>
      <c r="H271" s="38">
        <f t="shared" si="137"/>
        <v>0</v>
      </c>
      <c r="I271" s="39">
        <f t="shared" si="3"/>
        <v>0</v>
      </c>
    </row>
    <row r="272" ht="12.75" customHeight="1">
      <c r="A272" s="33" t="s">
        <v>475</v>
      </c>
      <c r="B272" s="34" t="s">
        <v>476</v>
      </c>
      <c r="C272" s="35"/>
      <c r="D272" s="36"/>
      <c r="E272" s="36"/>
      <c r="F272" s="36">
        <f t="shared" si="136"/>
        <v>0</v>
      </c>
      <c r="G272" s="37"/>
      <c r="H272" s="38">
        <f t="shared" si="137"/>
        <v>0</v>
      </c>
      <c r="I272" s="39">
        <f t="shared" si="3"/>
        <v>0</v>
      </c>
    </row>
    <row r="273" ht="12.75" customHeight="1">
      <c r="A273" s="33" t="s">
        <v>477</v>
      </c>
      <c r="B273" s="34" t="s">
        <v>478</v>
      </c>
      <c r="C273" s="35"/>
      <c r="D273" s="36"/>
      <c r="E273" s="36"/>
      <c r="F273" s="36">
        <f t="shared" si="136"/>
        <v>0</v>
      </c>
      <c r="G273" s="37"/>
      <c r="H273" s="38">
        <f t="shared" si="137"/>
        <v>0</v>
      </c>
      <c r="I273" s="39">
        <f t="shared" si="3"/>
        <v>0</v>
      </c>
    </row>
    <row r="274" ht="12.75" customHeight="1">
      <c r="A274" s="33" t="s">
        <v>479</v>
      </c>
      <c r="B274" s="34" t="s">
        <v>480</v>
      </c>
      <c r="C274" s="35"/>
      <c r="D274" s="36"/>
      <c r="E274" s="36"/>
      <c r="F274" s="36">
        <f t="shared" si="136"/>
        <v>0</v>
      </c>
      <c r="G274" s="37"/>
      <c r="H274" s="38">
        <f t="shared" si="137"/>
        <v>0</v>
      </c>
      <c r="I274" s="39">
        <f t="shared" si="3"/>
        <v>0</v>
      </c>
    </row>
    <row r="275" ht="12.75" customHeight="1">
      <c r="A275" s="33" t="s">
        <v>481</v>
      </c>
      <c r="B275" s="34" t="s">
        <v>482</v>
      </c>
      <c r="C275" s="35"/>
      <c r="D275" s="36"/>
      <c r="E275" s="36"/>
      <c r="F275" s="36">
        <f t="shared" si="136"/>
        <v>0</v>
      </c>
      <c r="G275" s="37"/>
      <c r="H275" s="38">
        <f t="shared" si="137"/>
        <v>0</v>
      </c>
      <c r="I275" s="39">
        <f t="shared" si="3"/>
        <v>0</v>
      </c>
    </row>
    <row r="276" ht="12.75" customHeight="1">
      <c r="A276" s="33" t="s">
        <v>483</v>
      </c>
      <c r="B276" s="34" t="s">
        <v>484</v>
      </c>
      <c r="C276" s="35"/>
      <c r="D276" s="36"/>
      <c r="E276" s="36"/>
      <c r="F276" s="36">
        <f t="shared" si="136"/>
        <v>0</v>
      </c>
      <c r="G276" s="37"/>
      <c r="H276" s="38">
        <f t="shared" si="137"/>
        <v>0</v>
      </c>
      <c r="I276" s="39">
        <f t="shared" si="3"/>
        <v>0</v>
      </c>
    </row>
    <row r="277" ht="12.75" customHeight="1">
      <c r="A277" s="33" t="s">
        <v>485</v>
      </c>
      <c r="B277" s="34" t="s">
        <v>486</v>
      </c>
      <c r="C277" s="35"/>
      <c r="D277" s="36"/>
      <c r="E277" s="36"/>
      <c r="F277" s="36">
        <f t="shared" si="136"/>
        <v>0</v>
      </c>
      <c r="G277" s="37"/>
      <c r="H277" s="38">
        <f t="shared" si="137"/>
        <v>0</v>
      </c>
      <c r="I277" s="39">
        <f t="shared" si="3"/>
        <v>0</v>
      </c>
    </row>
    <row r="278" ht="12.75" customHeight="1">
      <c r="A278" s="33" t="s">
        <v>487</v>
      </c>
      <c r="B278" s="34" t="s">
        <v>488</v>
      </c>
      <c r="C278" s="35"/>
      <c r="D278" s="36"/>
      <c r="E278" s="36"/>
      <c r="F278" s="36">
        <f t="shared" si="136"/>
        <v>0</v>
      </c>
      <c r="G278" s="37"/>
      <c r="H278" s="38">
        <f t="shared" si="137"/>
        <v>0</v>
      </c>
      <c r="I278" s="39">
        <f t="shared" si="3"/>
        <v>0</v>
      </c>
    </row>
    <row r="279" ht="12.75" customHeight="1">
      <c r="A279" s="33" t="s">
        <v>489</v>
      </c>
      <c r="B279" s="34" t="s">
        <v>490</v>
      </c>
      <c r="C279" s="35"/>
      <c r="D279" s="36"/>
      <c r="E279" s="36"/>
      <c r="F279" s="36">
        <f t="shared" si="136"/>
        <v>0</v>
      </c>
      <c r="G279" s="37"/>
      <c r="H279" s="38">
        <f t="shared" si="137"/>
        <v>0</v>
      </c>
      <c r="I279" s="39">
        <f t="shared" si="3"/>
        <v>0</v>
      </c>
    </row>
    <row r="280" ht="12.75" customHeight="1">
      <c r="A280" s="33" t="s">
        <v>491</v>
      </c>
      <c r="B280" s="34" t="s">
        <v>492</v>
      </c>
      <c r="C280" s="35"/>
      <c r="D280" s="36"/>
      <c r="E280" s="36"/>
      <c r="F280" s="36">
        <f t="shared" si="136"/>
        <v>0</v>
      </c>
      <c r="G280" s="37"/>
      <c r="H280" s="38">
        <f t="shared" si="137"/>
        <v>0</v>
      </c>
      <c r="I280" s="39">
        <f t="shared" si="3"/>
        <v>0</v>
      </c>
    </row>
    <row r="281" ht="12.75" customHeight="1">
      <c r="A281" s="33" t="s">
        <v>493</v>
      </c>
      <c r="B281" s="34" t="s">
        <v>494</v>
      </c>
      <c r="C281" s="35"/>
      <c r="D281" s="36"/>
      <c r="E281" s="36"/>
      <c r="F281" s="36">
        <f t="shared" si="136"/>
        <v>0</v>
      </c>
      <c r="G281" s="37"/>
      <c r="H281" s="38">
        <f t="shared" si="137"/>
        <v>0</v>
      </c>
      <c r="I281" s="39">
        <f t="shared" si="3"/>
        <v>0</v>
      </c>
    </row>
    <row r="282" ht="12.75" customHeight="1">
      <c r="A282" s="33" t="s">
        <v>495</v>
      </c>
      <c r="B282" s="34" t="s">
        <v>496</v>
      </c>
      <c r="C282" s="35"/>
      <c r="D282" s="36"/>
      <c r="E282" s="36"/>
      <c r="F282" s="36">
        <f t="shared" si="136"/>
        <v>0</v>
      </c>
      <c r="G282" s="37"/>
      <c r="H282" s="38">
        <f t="shared" si="137"/>
        <v>0</v>
      </c>
      <c r="I282" s="39">
        <f t="shared" si="3"/>
        <v>0</v>
      </c>
    </row>
    <row r="283" ht="12.75" customHeight="1">
      <c r="A283" s="32" t="s">
        <v>497</v>
      </c>
      <c r="B283" s="26" t="s">
        <v>498</v>
      </c>
      <c r="C283" s="27">
        <f t="shared" ref="C283:H283" si="138">+C284+C285+C286</f>
        <v>0</v>
      </c>
      <c r="D283" s="28">
        <f t="shared" si="138"/>
        <v>0</v>
      </c>
      <c r="E283" s="28">
        <f t="shared" si="138"/>
        <v>0</v>
      </c>
      <c r="F283" s="28">
        <f t="shared" si="138"/>
        <v>0</v>
      </c>
      <c r="G283" s="29">
        <f t="shared" si="138"/>
        <v>0</v>
      </c>
      <c r="H283" s="30">
        <f t="shared" si="138"/>
        <v>0</v>
      </c>
      <c r="I283" s="31">
        <f t="shared" si="3"/>
        <v>0</v>
      </c>
    </row>
    <row r="284" ht="12.75" customHeight="1">
      <c r="A284" s="33" t="s">
        <v>499</v>
      </c>
      <c r="B284" s="34" t="s">
        <v>500</v>
      </c>
      <c r="C284" s="27"/>
      <c r="D284" s="28"/>
      <c r="E284" s="28"/>
      <c r="F284" s="36">
        <f t="shared" ref="F284:F286" si="139">+C284+D284-E284</f>
        <v>0</v>
      </c>
      <c r="G284" s="29"/>
      <c r="H284" s="38">
        <f t="shared" ref="H284:H286" si="140">+F284-G284</f>
        <v>0</v>
      </c>
      <c r="I284" s="39">
        <f t="shared" si="3"/>
        <v>0</v>
      </c>
    </row>
    <row r="285" ht="12.75" customHeight="1">
      <c r="A285" s="33" t="s">
        <v>501</v>
      </c>
      <c r="B285" s="34" t="s">
        <v>502</v>
      </c>
      <c r="C285" s="27"/>
      <c r="D285" s="28"/>
      <c r="E285" s="28"/>
      <c r="F285" s="36">
        <f t="shared" si="139"/>
        <v>0</v>
      </c>
      <c r="G285" s="29"/>
      <c r="H285" s="38">
        <f t="shared" si="140"/>
        <v>0</v>
      </c>
      <c r="I285" s="39">
        <f t="shared" si="3"/>
        <v>0</v>
      </c>
    </row>
    <row r="286" ht="12.75" customHeight="1">
      <c r="A286" s="33" t="s">
        <v>503</v>
      </c>
      <c r="B286" s="34" t="s">
        <v>504</v>
      </c>
      <c r="C286" s="27"/>
      <c r="D286" s="28"/>
      <c r="E286" s="28"/>
      <c r="F286" s="36">
        <f t="shared" si="139"/>
        <v>0</v>
      </c>
      <c r="G286" s="29"/>
      <c r="H286" s="38">
        <f t="shared" si="140"/>
        <v>0</v>
      </c>
      <c r="I286" s="39">
        <f t="shared" si="3"/>
        <v>0</v>
      </c>
    </row>
    <row r="287" ht="12.75" customHeight="1">
      <c r="A287" s="32">
        <v>4.0</v>
      </c>
      <c r="B287" s="26" t="s">
        <v>505</v>
      </c>
      <c r="C287" s="27">
        <f t="shared" ref="C287:H287" si="141">+C288</f>
        <v>0</v>
      </c>
      <c r="D287" s="28">
        <f t="shared" si="141"/>
        <v>0</v>
      </c>
      <c r="E287" s="28">
        <f t="shared" si="141"/>
        <v>0</v>
      </c>
      <c r="F287" s="28">
        <f t="shared" si="141"/>
        <v>0</v>
      </c>
      <c r="G287" s="29">
        <f t="shared" si="141"/>
        <v>0</v>
      </c>
      <c r="H287" s="30">
        <f t="shared" si="141"/>
        <v>0</v>
      </c>
      <c r="I287" s="31">
        <f t="shared" si="3"/>
        <v>0</v>
      </c>
    </row>
    <row r="288" ht="12.75" customHeight="1">
      <c r="A288" s="32" t="s">
        <v>506</v>
      </c>
      <c r="B288" s="26" t="s">
        <v>507</v>
      </c>
      <c r="C288" s="27">
        <f t="shared" ref="C288:H288" si="142">+C289+C293+C297</f>
        <v>0</v>
      </c>
      <c r="D288" s="28">
        <f t="shared" si="142"/>
        <v>0</v>
      </c>
      <c r="E288" s="28">
        <f t="shared" si="142"/>
        <v>0</v>
      </c>
      <c r="F288" s="28">
        <f t="shared" si="142"/>
        <v>0</v>
      </c>
      <c r="G288" s="29">
        <f t="shared" si="142"/>
        <v>0</v>
      </c>
      <c r="H288" s="30">
        <f t="shared" si="142"/>
        <v>0</v>
      </c>
      <c r="I288" s="31">
        <f t="shared" si="3"/>
        <v>0</v>
      </c>
    </row>
    <row r="289" ht="12.75" customHeight="1">
      <c r="A289" s="32" t="s">
        <v>508</v>
      </c>
      <c r="B289" s="26" t="s">
        <v>509</v>
      </c>
      <c r="C289" s="27">
        <f t="shared" ref="C289:H289" si="143">SUM(C290:C292)</f>
        <v>0</v>
      </c>
      <c r="D289" s="28">
        <f t="shared" si="143"/>
        <v>0</v>
      </c>
      <c r="E289" s="28">
        <f t="shared" si="143"/>
        <v>0</v>
      </c>
      <c r="F289" s="28">
        <f t="shared" si="143"/>
        <v>0</v>
      </c>
      <c r="G289" s="29">
        <f t="shared" si="143"/>
        <v>0</v>
      </c>
      <c r="H289" s="30">
        <f t="shared" si="143"/>
        <v>0</v>
      </c>
      <c r="I289" s="31">
        <f t="shared" si="3"/>
        <v>0</v>
      </c>
    </row>
    <row r="290" ht="12.75" customHeight="1">
      <c r="A290" s="33" t="s">
        <v>510</v>
      </c>
      <c r="B290" s="34" t="s">
        <v>511</v>
      </c>
      <c r="C290" s="35"/>
      <c r="D290" s="36"/>
      <c r="E290" s="36"/>
      <c r="F290" s="36">
        <f t="shared" ref="F290:F292" si="144">+C290+D290-E290</f>
        <v>0</v>
      </c>
      <c r="G290" s="37"/>
      <c r="H290" s="38">
        <f t="shared" ref="H290:H292" si="145">+F290-G290</f>
        <v>0</v>
      </c>
      <c r="I290" s="39">
        <f t="shared" si="3"/>
        <v>0</v>
      </c>
    </row>
    <row r="291" ht="12.75" customHeight="1">
      <c r="A291" s="33" t="s">
        <v>512</v>
      </c>
      <c r="B291" s="34" t="s">
        <v>513</v>
      </c>
      <c r="C291" s="35"/>
      <c r="D291" s="36"/>
      <c r="E291" s="36"/>
      <c r="F291" s="36">
        <f t="shared" si="144"/>
        <v>0</v>
      </c>
      <c r="G291" s="37"/>
      <c r="H291" s="38">
        <f t="shared" si="145"/>
        <v>0</v>
      </c>
      <c r="I291" s="39">
        <f t="shared" si="3"/>
        <v>0</v>
      </c>
    </row>
    <row r="292" ht="12.75" customHeight="1">
      <c r="A292" s="33" t="s">
        <v>514</v>
      </c>
      <c r="B292" s="34" t="s">
        <v>515</v>
      </c>
      <c r="C292" s="35"/>
      <c r="D292" s="36"/>
      <c r="E292" s="36"/>
      <c r="F292" s="36">
        <f t="shared" si="144"/>
        <v>0</v>
      </c>
      <c r="G292" s="37"/>
      <c r="H292" s="38">
        <f t="shared" si="145"/>
        <v>0</v>
      </c>
      <c r="I292" s="39">
        <f t="shared" si="3"/>
        <v>0</v>
      </c>
    </row>
    <row r="293" ht="12.75" customHeight="1">
      <c r="A293" s="32" t="s">
        <v>516</v>
      </c>
      <c r="B293" s="26" t="s">
        <v>517</v>
      </c>
      <c r="C293" s="27">
        <f t="shared" ref="C293:H293" si="146">SUM(C294:C296)</f>
        <v>0</v>
      </c>
      <c r="D293" s="28">
        <f t="shared" si="146"/>
        <v>0</v>
      </c>
      <c r="E293" s="28">
        <f t="shared" si="146"/>
        <v>0</v>
      </c>
      <c r="F293" s="28">
        <f t="shared" si="146"/>
        <v>0</v>
      </c>
      <c r="G293" s="29">
        <f t="shared" si="146"/>
        <v>0</v>
      </c>
      <c r="H293" s="30">
        <f t="shared" si="146"/>
        <v>0</v>
      </c>
      <c r="I293" s="31">
        <f t="shared" si="3"/>
        <v>0</v>
      </c>
    </row>
    <row r="294" ht="12.75" customHeight="1">
      <c r="A294" s="33" t="s">
        <v>518</v>
      </c>
      <c r="B294" s="34" t="s">
        <v>519</v>
      </c>
      <c r="C294" s="35"/>
      <c r="D294" s="36"/>
      <c r="E294" s="36"/>
      <c r="F294" s="36">
        <f t="shared" ref="F294:F296" si="147">+C294+D294-E294</f>
        <v>0</v>
      </c>
      <c r="G294" s="37"/>
      <c r="H294" s="38">
        <f t="shared" ref="H294:H296" si="148">+F294-G294</f>
        <v>0</v>
      </c>
      <c r="I294" s="39">
        <f t="shared" si="3"/>
        <v>0</v>
      </c>
    </row>
    <row r="295" ht="12.75" customHeight="1">
      <c r="A295" s="33" t="s">
        <v>520</v>
      </c>
      <c r="B295" s="34" t="s">
        <v>521</v>
      </c>
      <c r="C295" s="35"/>
      <c r="D295" s="36"/>
      <c r="E295" s="36"/>
      <c r="F295" s="36">
        <f t="shared" si="147"/>
        <v>0</v>
      </c>
      <c r="G295" s="37"/>
      <c r="H295" s="38">
        <f t="shared" si="148"/>
        <v>0</v>
      </c>
      <c r="I295" s="39">
        <f t="shared" si="3"/>
        <v>0</v>
      </c>
    </row>
    <row r="296" ht="12.75" customHeight="1">
      <c r="A296" s="33" t="s">
        <v>522</v>
      </c>
      <c r="B296" s="34" t="s">
        <v>523</v>
      </c>
      <c r="C296" s="35"/>
      <c r="D296" s="36"/>
      <c r="E296" s="36"/>
      <c r="F296" s="36">
        <f t="shared" si="147"/>
        <v>0</v>
      </c>
      <c r="G296" s="37"/>
      <c r="H296" s="38">
        <f t="shared" si="148"/>
        <v>0</v>
      </c>
      <c r="I296" s="39">
        <f t="shared" si="3"/>
        <v>0</v>
      </c>
    </row>
    <row r="297" ht="12.75" customHeight="1">
      <c r="A297" s="32" t="s">
        <v>524</v>
      </c>
      <c r="B297" s="26" t="s">
        <v>525</v>
      </c>
      <c r="C297" s="27">
        <f t="shared" ref="C297:H297" si="149">SUM(C298:C300)</f>
        <v>0</v>
      </c>
      <c r="D297" s="28">
        <f t="shared" si="149"/>
        <v>0</v>
      </c>
      <c r="E297" s="28">
        <f t="shared" si="149"/>
        <v>0</v>
      </c>
      <c r="F297" s="28">
        <f t="shared" si="149"/>
        <v>0</v>
      </c>
      <c r="G297" s="29">
        <f t="shared" si="149"/>
        <v>0</v>
      </c>
      <c r="H297" s="30">
        <f t="shared" si="149"/>
        <v>0</v>
      </c>
      <c r="I297" s="31">
        <f t="shared" si="3"/>
        <v>0</v>
      </c>
    </row>
    <row r="298" ht="12.75" customHeight="1">
      <c r="A298" s="33" t="s">
        <v>526</v>
      </c>
      <c r="B298" s="34" t="s">
        <v>527</v>
      </c>
      <c r="C298" s="35"/>
      <c r="D298" s="36"/>
      <c r="E298" s="36"/>
      <c r="F298" s="36">
        <f t="shared" ref="F298:F300" si="150">+C298+D298-E298</f>
        <v>0</v>
      </c>
      <c r="G298" s="37"/>
      <c r="H298" s="38">
        <f t="shared" ref="H298:H300" si="151">+F298-G298</f>
        <v>0</v>
      </c>
      <c r="I298" s="39">
        <f t="shared" si="3"/>
        <v>0</v>
      </c>
    </row>
    <row r="299" ht="12.75" customHeight="1">
      <c r="A299" s="33" t="s">
        <v>528</v>
      </c>
      <c r="B299" s="34" t="s">
        <v>529</v>
      </c>
      <c r="C299" s="35"/>
      <c r="D299" s="36"/>
      <c r="E299" s="36"/>
      <c r="F299" s="36">
        <f t="shared" si="150"/>
        <v>0</v>
      </c>
      <c r="G299" s="37"/>
      <c r="H299" s="38">
        <f t="shared" si="151"/>
        <v>0</v>
      </c>
      <c r="I299" s="39">
        <f t="shared" si="3"/>
        <v>0</v>
      </c>
    </row>
    <row r="300" ht="13.5" customHeight="1">
      <c r="A300" s="41" t="s">
        <v>530</v>
      </c>
      <c r="B300" s="42" t="s">
        <v>531</v>
      </c>
      <c r="C300" s="43"/>
      <c r="D300" s="44"/>
      <c r="E300" s="44"/>
      <c r="F300" s="44">
        <f t="shared" si="150"/>
        <v>0</v>
      </c>
      <c r="G300" s="45"/>
      <c r="H300" s="46">
        <f t="shared" si="151"/>
        <v>0</v>
      </c>
      <c r="I300" s="47">
        <f t="shared" si="3"/>
        <v>0</v>
      </c>
    </row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1:A2"/>
    <mergeCell ref="B1:B2"/>
    <mergeCell ref="D1:E1"/>
  </mergeCells>
  <printOptions/>
  <pageMargins bottom="0.75" footer="0.0" header="0.0" left="0.7" right="0.7" top="0.75"/>
  <pageSetup orientation="landscape"/>
  <headerFooter>
    <oddHeader>&amp;LRECURSOS CONCEJO DELIBERANTE</oddHeader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pageSetUpPr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0"/>
  <cols>
    <col customWidth="1" min="1" max="1" width="10.75"/>
    <col customWidth="1" min="2" max="2" width="65.75"/>
    <col customWidth="1" min="3" max="9" width="12.75"/>
    <col customWidth="1" min="10" max="26" width="10.0"/>
  </cols>
  <sheetData>
    <row r="1" ht="12.75" customHeight="1">
      <c r="A1" s="1" t="s">
        <v>0</v>
      </c>
      <c r="B1" s="2" t="s">
        <v>1</v>
      </c>
      <c r="C1" s="3" t="s">
        <v>2</v>
      </c>
      <c r="D1" s="4" t="s">
        <v>3</v>
      </c>
      <c r="E1" s="5"/>
      <c r="F1" s="6" t="s">
        <v>2</v>
      </c>
      <c r="G1" s="7" t="s">
        <v>4</v>
      </c>
      <c r="H1" s="8" t="s">
        <v>5</v>
      </c>
      <c r="I1" s="9" t="s">
        <v>6</v>
      </c>
    </row>
    <row r="2" ht="13.5" customHeight="1">
      <c r="A2" s="10"/>
      <c r="B2" s="11"/>
      <c r="C2" s="12" t="s">
        <v>7</v>
      </c>
      <c r="D2" s="13" t="s">
        <v>8</v>
      </c>
      <c r="E2" s="13" t="s">
        <v>9</v>
      </c>
      <c r="F2" s="14" t="s">
        <v>10</v>
      </c>
      <c r="G2" s="15" t="s">
        <v>11</v>
      </c>
      <c r="H2" s="16" t="s">
        <v>12</v>
      </c>
      <c r="I2" s="17" t="s">
        <v>11</v>
      </c>
    </row>
    <row r="3" ht="12.75" customHeight="1">
      <c r="A3" s="18" t="s">
        <v>13</v>
      </c>
      <c r="B3" s="19"/>
      <c r="C3" s="20">
        <f t="shared" ref="C3:H3" si="1">+C29+C55+C64+C67+C72+C85+C117+C127+C159+C162+C169+C197+C225+C240+C245+C264+C283+C287+C4</f>
        <v>0</v>
      </c>
      <c r="D3" s="21">
        <f t="shared" si="1"/>
        <v>0</v>
      </c>
      <c r="E3" s="21">
        <f t="shared" si="1"/>
        <v>0</v>
      </c>
      <c r="F3" s="21">
        <f t="shared" si="1"/>
        <v>0</v>
      </c>
      <c r="G3" s="22">
        <f t="shared" si="1"/>
        <v>0</v>
      </c>
      <c r="H3" s="23">
        <f t="shared" si="1"/>
        <v>0</v>
      </c>
      <c r="I3" s="24">
        <f t="shared" ref="I3:I300" si="3">IF(OR(F3=0,G3=0),0,G3/F3*100)</f>
        <v>0</v>
      </c>
    </row>
    <row r="4" ht="12.75" customHeight="1">
      <c r="A4" s="25" t="s">
        <v>14</v>
      </c>
      <c r="B4" s="26" t="s">
        <v>15</v>
      </c>
      <c r="C4" s="27">
        <f t="shared" ref="C4:H4" si="2">+C5+C11+C23+C28</f>
        <v>0</v>
      </c>
      <c r="D4" s="28">
        <f t="shared" si="2"/>
        <v>0</v>
      </c>
      <c r="E4" s="28">
        <f t="shared" si="2"/>
        <v>0</v>
      </c>
      <c r="F4" s="28">
        <f t="shared" si="2"/>
        <v>0</v>
      </c>
      <c r="G4" s="29">
        <f t="shared" si="2"/>
        <v>0</v>
      </c>
      <c r="H4" s="30">
        <f t="shared" si="2"/>
        <v>0</v>
      </c>
      <c r="I4" s="31">
        <f t="shared" si="3"/>
        <v>0</v>
      </c>
    </row>
    <row r="5" ht="12.75" customHeight="1">
      <c r="A5" s="32" t="s">
        <v>16</v>
      </c>
      <c r="B5" s="26" t="s">
        <v>17</v>
      </c>
      <c r="C5" s="27">
        <f t="shared" ref="C5:H5" si="4">SUM(C6:C10)</f>
        <v>0</v>
      </c>
      <c r="D5" s="28">
        <f t="shared" si="4"/>
        <v>0</v>
      </c>
      <c r="E5" s="28">
        <f t="shared" si="4"/>
        <v>0</v>
      </c>
      <c r="F5" s="28">
        <f t="shared" si="4"/>
        <v>0</v>
      </c>
      <c r="G5" s="29">
        <f t="shared" si="4"/>
        <v>0</v>
      </c>
      <c r="H5" s="30">
        <f t="shared" si="4"/>
        <v>0</v>
      </c>
      <c r="I5" s="31">
        <f t="shared" si="3"/>
        <v>0</v>
      </c>
    </row>
    <row r="6" ht="12.75" customHeight="1">
      <c r="A6" s="33" t="s">
        <v>18</v>
      </c>
      <c r="B6" s="34" t="s">
        <v>19</v>
      </c>
      <c r="C6" s="35">
        <f>+'Recursos PE'!C6+'Recursos CD'!C6</f>
        <v>0</v>
      </c>
      <c r="D6" s="35">
        <f>+'Recursos PE'!D6+'Recursos CD'!D6</f>
        <v>0</v>
      </c>
      <c r="E6" s="35">
        <f>+'Recursos PE'!E6+'Recursos CD'!E6</f>
        <v>0</v>
      </c>
      <c r="F6" s="36">
        <f t="shared" ref="F6:F10" si="5">+C6+D6-E6</f>
        <v>0</v>
      </c>
      <c r="G6" s="37">
        <f>+'Recursos PE'!G6+'Recursos CD'!G6</f>
        <v>0</v>
      </c>
      <c r="H6" s="38">
        <f t="shared" ref="H6:H10" si="6">+F6-G6</f>
        <v>0</v>
      </c>
      <c r="I6" s="39">
        <f t="shared" si="3"/>
        <v>0</v>
      </c>
    </row>
    <row r="7" ht="12.75" customHeight="1">
      <c r="A7" s="33" t="s">
        <v>20</v>
      </c>
      <c r="B7" s="40" t="s">
        <v>21</v>
      </c>
      <c r="C7" s="35">
        <f>+'Recursos PE'!C7+'Recursos CD'!C7</f>
        <v>0</v>
      </c>
      <c r="D7" s="35">
        <f>+'Recursos PE'!D7+'Recursos CD'!D7</f>
        <v>0</v>
      </c>
      <c r="E7" s="35">
        <f>+'Recursos PE'!E7+'Recursos CD'!E7</f>
        <v>0</v>
      </c>
      <c r="F7" s="36">
        <f t="shared" si="5"/>
        <v>0</v>
      </c>
      <c r="G7" s="37">
        <f>+'Recursos PE'!G7+'Recursos CD'!G7</f>
        <v>0</v>
      </c>
      <c r="H7" s="38">
        <f t="shared" si="6"/>
        <v>0</v>
      </c>
      <c r="I7" s="39">
        <f t="shared" si="3"/>
        <v>0</v>
      </c>
    </row>
    <row r="8" ht="12.75" hidden="1" customHeight="1">
      <c r="A8" s="33" t="s">
        <v>22</v>
      </c>
      <c r="B8" s="34" t="s">
        <v>23</v>
      </c>
      <c r="C8" s="35">
        <f>+'Recursos PE'!C8+'Recursos CD'!C8</f>
        <v>0</v>
      </c>
      <c r="D8" s="35">
        <f>+'Recursos PE'!D8+'Recursos CD'!D8</f>
        <v>0</v>
      </c>
      <c r="E8" s="35">
        <f>+'Recursos PE'!E8+'Recursos CD'!E8</f>
        <v>0</v>
      </c>
      <c r="F8" s="36">
        <f t="shared" si="5"/>
        <v>0</v>
      </c>
      <c r="G8" s="37">
        <f>+'Recursos PE'!G8+'Recursos CD'!G8</f>
        <v>0</v>
      </c>
      <c r="H8" s="38">
        <f t="shared" si="6"/>
        <v>0</v>
      </c>
      <c r="I8" s="39">
        <f t="shared" si="3"/>
        <v>0</v>
      </c>
    </row>
    <row r="9" ht="12.75" customHeight="1">
      <c r="A9" s="33" t="s">
        <v>24</v>
      </c>
      <c r="B9" s="34" t="s">
        <v>25</v>
      </c>
      <c r="C9" s="35">
        <f>+'Recursos PE'!C9+'Recursos CD'!C9</f>
        <v>0</v>
      </c>
      <c r="D9" s="35">
        <f>+'Recursos PE'!D9+'Recursos CD'!D9</f>
        <v>0</v>
      </c>
      <c r="E9" s="35">
        <f>+'Recursos PE'!E9+'Recursos CD'!E9</f>
        <v>0</v>
      </c>
      <c r="F9" s="36">
        <f t="shared" si="5"/>
        <v>0</v>
      </c>
      <c r="G9" s="37">
        <f>+'Recursos PE'!G9+'Recursos CD'!G9</f>
        <v>0</v>
      </c>
      <c r="H9" s="38">
        <f t="shared" si="6"/>
        <v>0</v>
      </c>
      <c r="I9" s="39">
        <f t="shared" si="3"/>
        <v>0</v>
      </c>
    </row>
    <row r="10" ht="12.75" customHeight="1">
      <c r="A10" s="33" t="s">
        <v>26</v>
      </c>
      <c r="B10" s="34" t="s">
        <v>27</v>
      </c>
      <c r="C10" s="35">
        <f>+'Recursos PE'!C10+'Recursos CD'!C10</f>
        <v>0</v>
      </c>
      <c r="D10" s="35">
        <f>+'Recursos PE'!D10+'Recursos CD'!D10</f>
        <v>0</v>
      </c>
      <c r="E10" s="35">
        <f>+'Recursos PE'!E10+'Recursos CD'!E10</f>
        <v>0</v>
      </c>
      <c r="F10" s="36">
        <f t="shared" si="5"/>
        <v>0</v>
      </c>
      <c r="G10" s="37">
        <f>+'Recursos PE'!G10+'Recursos CD'!G10</f>
        <v>0</v>
      </c>
      <c r="H10" s="38">
        <f t="shared" si="6"/>
        <v>0</v>
      </c>
      <c r="I10" s="39">
        <f t="shared" si="3"/>
        <v>0</v>
      </c>
    </row>
    <row r="11" ht="12.75" customHeight="1">
      <c r="A11" s="32" t="s">
        <v>28</v>
      </c>
      <c r="B11" s="26" t="s">
        <v>29</v>
      </c>
      <c r="C11" s="27">
        <f t="shared" ref="C11:H11" si="7">+C12+C19</f>
        <v>0</v>
      </c>
      <c r="D11" s="28">
        <f t="shared" si="7"/>
        <v>0</v>
      </c>
      <c r="E11" s="28">
        <f t="shared" si="7"/>
        <v>0</v>
      </c>
      <c r="F11" s="28">
        <f t="shared" si="7"/>
        <v>0</v>
      </c>
      <c r="G11" s="29">
        <f t="shared" si="7"/>
        <v>0</v>
      </c>
      <c r="H11" s="30">
        <f t="shared" si="7"/>
        <v>0</v>
      </c>
      <c r="I11" s="31">
        <f t="shared" si="3"/>
        <v>0</v>
      </c>
    </row>
    <row r="12" ht="12.75" customHeight="1">
      <c r="A12" s="32" t="s">
        <v>30</v>
      </c>
      <c r="B12" s="26" t="s">
        <v>31</v>
      </c>
      <c r="C12" s="27">
        <f t="shared" ref="C12:H12" si="8">SUM(C13:C18)</f>
        <v>0</v>
      </c>
      <c r="D12" s="28">
        <f t="shared" si="8"/>
        <v>0</v>
      </c>
      <c r="E12" s="28">
        <f t="shared" si="8"/>
        <v>0</v>
      </c>
      <c r="F12" s="28">
        <f t="shared" si="8"/>
        <v>0</v>
      </c>
      <c r="G12" s="29">
        <f t="shared" si="8"/>
        <v>0</v>
      </c>
      <c r="H12" s="30">
        <f t="shared" si="8"/>
        <v>0</v>
      </c>
      <c r="I12" s="31">
        <f t="shared" si="3"/>
        <v>0</v>
      </c>
    </row>
    <row r="13" ht="12.75" customHeight="1">
      <c r="A13" s="33" t="s">
        <v>32</v>
      </c>
      <c r="B13" s="34" t="s">
        <v>33</v>
      </c>
      <c r="C13" s="35">
        <f>+'Recursos PE'!C13+'Recursos CD'!C13</f>
        <v>0</v>
      </c>
      <c r="D13" s="35">
        <f>+'Recursos PE'!D13+'Recursos CD'!D13</f>
        <v>0</v>
      </c>
      <c r="E13" s="35">
        <f>+'Recursos PE'!E13+'Recursos CD'!E13</f>
        <v>0</v>
      </c>
      <c r="F13" s="36">
        <f t="shared" ref="F13:F18" si="9">+C13+D13-E13</f>
        <v>0</v>
      </c>
      <c r="G13" s="37">
        <f>+'Recursos PE'!G13+'Recursos CD'!G13</f>
        <v>0</v>
      </c>
      <c r="H13" s="38">
        <f t="shared" ref="H13:H18" si="10">+F13-G13</f>
        <v>0</v>
      </c>
      <c r="I13" s="39">
        <f t="shared" si="3"/>
        <v>0</v>
      </c>
    </row>
    <row r="14" ht="12.75" customHeight="1">
      <c r="A14" s="33" t="s">
        <v>34</v>
      </c>
      <c r="B14" s="34" t="s">
        <v>35</v>
      </c>
      <c r="C14" s="35">
        <f>+'Recursos PE'!C14+'Recursos CD'!C14</f>
        <v>0</v>
      </c>
      <c r="D14" s="35">
        <f>+'Recursos PE'!D14+'Recursos CD'!D14</f>
        <v>0</v>
      </c>
      <c r="E14" s="35">
        <f>+'Recursos PE'!E14+'Recursos CD'!E14</f>
        <v>0</v>
      </c>
      <c r="F14" s="36">
        <f t="shared" si="9"/>
        <v>0</v>
      </c>
      <c r="G14" s="37">
        <f>+'Recursos PE'!G14+'Recursos CD'!G14</f>
        <v>0</v>
      </c>
      <c r="H14" s="38">
        <f t="shared" si="10"/>
        <v>0</v>
      </c>
      <c r="I14" s="39">
        <f t="shared" si="3"/>
        <v>0</v>
      </c>
    </row>
    <row r="15" ht="12.75" customHeight="1">
      <c r="A15" s="33" t="s">
        <v>36</v>
      </c>
      <c r="B15" s="34" t="s">
        <v>37</v>
      </c>
      <c r="C15" s="35">
        <f>+'Recursos PE'!C15+'Recursos CD'!C15</f>
        <v>0</v>
      </c>
      <c r="D15" s="35">
        <f>+'Recursos PE'!D15+'Recursos CD'!D15</f>
        <v>0</v>
      </c>
      <c r="E15" s="35">
        <f>+'Recursos PE'!E15+'Recursos CD'!E15</f>
        <v>0</v>
      </c>
      <c r="F15" s="36">
        <f t="shared" si="9"/>
        <v>0</v>
      </c>
      <c r="G15" s="37">
        <f>+'Recursos PE'!G15+'Recursos CD'!G15</f>
        <v>0</v>
      </c>
      <c r="H15" s="38">
        <f t="shared" si="10"/>
        <v>0</v>
      </c>
      <c r="I15" s="39">
        <f t="shared" si="3"/>
        <v>0</v>
      </c>
    </row>
    <row r="16" ht="12.75" customHeight="1">
      <c r="A16" s="33" t="s">
        <v>38</v>
      </c>
      <c r="B16" s="34" t="s">
        <v>39</v>
      </c>
      <c r="C16" s="35">
        <f>+'Recursos PE'!C16+'Recursos CD'!C16</f>
        <v>0</v>
      </c>
      <c r="D16" s="35">
        <f>+'Recursos PE'!D16+'Recursos CD'!D16</f>
        <v>0</v>
      </c>
      <c r="E16" s="35">
        <f>+'Recursos PE'!E16+'Recursos CD'!E16</f>
        <v>0</v>
      </c>
      <c r="F16" s="36">
        <f t="shared" si="9"/>
        <v>0</v>
      </c>
      <c r="G16" s="37">
        <f>+'Recursos PE'!G16+'Recursos CD'!G16</f>
        <v>0</v>
      </c>
      <c r="H16" s="38">
        <f t="shared" si="10"/>
        <v>0</v>
      </c>
      <c r="I16" s="39">
        <f t="shared" si="3"/>
        <v>0</v>
      </c>
    </row>
    <row r="17" ht="12.75" customHeight="1">
      <c r="A17" s="33" t="s">
        <v>40</v>
      </c>
      <c r="B17" s="34" t="s">
        <v>41</v>
      </c>
      <c r="C17" s="35">
        <f>+'Recursos PE'!C17+'Recursos CD'!C17</f>
        <v>0</v>
      </c>
      <c r="D17" s="35">
        <f>+'Recursos PE'!D17+'Recursos CD'!D17</f>
        <v>0</v>
      </c>
      <c r="E17" s="35">
        <f>+'Recursos PE'!E17+'Recursos CD'!E17</f>
        <v>0</v>
      </c>
      <c r="F17" s="36">
        <f t="shared" si="9"/>
        <v>0</v>
      </c>
      <c r="G17" s="37">
        <f>+'Recursos PE'!G17+'Recursos CD'!G17</f>
        <v>0</v>
      </c>
      <c r="H17" s="38">
        <f t="shared" si="10"/>
        <v>0</v>
      </c>
      <c r="I17" s="39">
        <f t="shared" si="3"/>
        <v>0</v>
      </c>
    </row>
    <row r="18" ht="12.75" customHeight="1">
      <c r="A18" s="33" t="s">
        <v>42</v>
      </c>
      <c r="B18" s="34" t="s">
        <v>43</v>
      </c>
      <c r="C18" s="35">
        <f>+'Recursos PE'!C18+'Recursos CD'!C18</f>
        <v>0</v>
      </c>
      <c r="D18" s="35">
        <f>+'Recursos PE'!D18+'Recursos CD'!D18</f>
        <v>0</v>
      </c>
      <c r="E18" s="35">
        <f>+'Recursos PE'!E18+'Recursos CD'!E18</f>
        <v>0</v>
      </c>
      <c r="F18" s="36">
        <f t="shared" si="9"/>
        <v>0</v>
      </c>
      <c r="G18" s="37">
        <f>+'Recursos PE'!G18+'Recursos CD'!G18</f>
        <v>0</v>
      </c>
      <c r="H18" s="38">
        <f t="shared" si="10"/>
        <v>0</v>
      </c>
      <c r="I18" s="39">
        <f t="shared" si="3"/>
        <v>0</v>
      </c>
    </row>
    <row r="19" ht="12.75" customHeight="1">
      <c r="A19" s="32" t="s">
        <v>44</v>
      </c>
      <c r="B19" s="26" t="s">
        <v>45</v>
      </c>
      <c r="C19" s="27">
        <f t="shared" ref="C19:H19" si="11">SUM(C20:C22)</f>
        <v>0</v>
      </c>
      <c r="D19" s="28">
        <f t="shared" si="11"/>
        <v>0</v>
      </c>
      <c r="E19" s="28">
        <f t="shared" si="11"/>
        <v>0</v>
      </c>
      <c r="F19" s="28">
        <f t="shared" si="11"/>
        <v>0</v>
      </c>
      <c r="G19" s="29">
        <f t="shared" si="11"/>
        <v>0</v>
      </c>
      <c r="H19" s="30">
        <f t="shared" si="11"/>
        <v>0</v>
      </c>
      <c r="I19" s="31">
        <f t="shared" si="3"/>
        <v>0</v>
      </c>
    </row>
    <row r="20" ht="12.75" customHeight="1">
      <c r="A20" s="33" t="s">
        <v>46</v>
      </c>
      <c r="B20" s="34" t="s">
        <v>47</v>
      </c>
      <c r="C20" s="35">
        <f>+'Recursos PE'!C20+'Recursos CD'!C20</f>
        <v>0</v>
      </c>
      <c r="D20" s="35">
        <f>+'Recursos PE'!D20+'Recursos CD'!D20</f>
        <v>0</v>
      </c>
      <c r="E20" s="35">
        <f>+'Recursos PE'!E20+'Recursos CD'!E20</f>
        <v>0</v>
      </c>
      <c r="F20" s="36">
        <f t="shared" ref="F20:F22" si="12">+C20+D20-E20</f>
        <v>0</v>
      </c>
      <c r="G20" s="37">
        <f>+'Recursos PE'!G20+'Recursos CD'!G20</f>
        <v>0</v>
      </c>
      <c r="H20" s="38">
        <f t="shared" ref="H20:H22" si="13">+F20-G20</f>
        <v>0</v>
      </c>
      <c r="I20" s="39">
        <f t="shared" si="3"/>
        <v>0</v>
      </c>
    </row>
    <row r="21" ht="12.75" customHeight="1">
      <c r="A21" s="33" t="s">
        <v>48</v>
      </c>
      <c r="B21" s="34" t="s">
        <v>49</v>
      </c>
      <c r="C21" s="35">
        <f>+'Recursos PE'!C21+'Recursos CD'!C21</f>
        <v>0</v>
      </c>
      <c r="D21" s="35">
        <f>+'Recursos PE'!D21+'Recursos CD'!D21</f>
        <v>0</v>
      </c>
      <c r="E21" s="35">
        <f>+'Recursos PE'!E21+'Recursos CD'!E21</f>
        <v>0</v>
      </c>
      <c r="F21" s="36">
        <f t="shared" si="12"/>
        <v>0</v>
      </c>
      <c r="G21" s="37">
        <f>+'Recursos PE'!G21+'Recursos CD'!G21</f>
        <v>0</v>
      </c>
      <c r="H21" s="38">
        <f t="shared" si="13"/>
        <v>0</v>
      </c>
      <c r="I21" s="39">
        <f t="shared" si="3"/>
        <v>0</v>
      </c>
    </row>
    <row r="22" ht="12.75" customHeight="1">
      <c r="A22" s="33" t="s">
        <v>50</v>
      </c>
      <c r="B22" s="34" t="s">
        <v>51</v>
      </c>
      <c r="C22" s="35">
        <f>+'Recursos PE'!C22+'Recursos CD'!C22</f>
        <v>0</v>
      </c>
      <c r="D22" s="35">
        <f>+'Recursos PE'!D22+'Recursos CD'!D22</f>
        <v>0</v>
      </c>
      <c r="E22" s="35">
        <f>+'Recursos PE'!E22+'Recursos CD'!E22</f>
        <v>0</v>
      </c>
      <c r="F22" s="36">
        <f t="shared" si="12"/>
        <v>0</v>
      </c>
      <c r="G22" s="37">
        <f>+'Recursos PE'!G22+'Recursos CD'!G22</f>
        <v>0</v>
      </c>
      <c r="H22" s="38">
        <f t="shared" si="13"/>
        <v>0</v>
      </c>
      <c r="I22" s="39">
        <f t="shared" si="3"/>
        <v>0</v>
      </c>
    </row>
    <row r="23" ht="12.75" customHeight="1">
      <c r="A23" s="32" t="s">
        <v>52</v>
      </c>
      <c r="B23" s="26" t="s">
        <v>53</v>
      </c>
      <c r="C23" s="27">
        <f t="shared" ref="C23:H23" si="14">SUM(C24:C27)</f>
        <v>0</v>
      </c>
      <c r="D23" s="28">
        <f t="shared" si="14"/>
        <v>0</v>
      </c>
      <c r="E23" s="28">
        <f t="shared" si="14"/>
        <v>0</v>
      </c>
      <c r="F23" s="28">
        <f t="shared" si="14"/>
        <v>0</v>
      </c>
      <c r="G23" s="29">
        <f t="shared" si="14"/>
        <v>0</v>
      </c>
      <c r="H23" s="30">
        <f t="shared" si="14"/>
        <v>0</v>
      </c>
      <c r="I23" s="31">
        <f t="shared" si="3"/>
        <v>0</v>
      </c>
    </row>
    <row r="24" ht="12.75" customHeight="1">
      <c r="A24" s="33" t="s">
        <v>54</v>
      </c>
      <c r="B24" s="34" t="s">
        <v>55</v>
      </c>
      <c r="C24" s="35">
        <f>+'Recursos PE'!C24+'Recursos CD'!C24</f>
        <v>0</v>
      </c>
      <c r="D24" s="35">
        <f>+'Recursos PE'!D24+'Recursos CD'!D24</f>
        <v>0</v>
      </c>
      <c r="E24" s="35">
        <f>+'Recursos PE'!E24+'Recursos CD'!E24</f>
        <v>0</v>
      </c>
      <c r="F24" s="36">
        <f t="shared" ref="F24:F28" si="15">+C24+D24-E24</f>
        <v>0</v>
      </c>
      <c r="G24" s="37">
        <f>+'Recursos PE'!G24+'Recursos CD'!G24</f>
        <v>0</v>
      </c>
      <c r="H24" s="38">
        <f t="shared" ref="H24:H28" si="16">+F24-G24</f>
        <v>0</v>
      </c>
      <c r="I24" s="39">
        <f t="shared" si="3"/>
        <v>0</v>
      </c>
    </row>
    <row r="25" ht="12.75" customHeight="1">
      <c r="A25" s="33" t="s">
        <v>56</v>
      </c>
      <c r="B25" s="34" t="s">
        <v>57</v>
      </c>
      <c r="C25" s="35">
        <f>+'Recursos PE'!C25+'Recursos CD'!C25</f>
        <v>0</v>
      </c>
      <c r="D25" s="35">
        <f>+'Recursos PE'!D25+'Recursos CD'!D25</f>
        <v>0</v>
      </c>
      <c r="E25" s="35">
        <f>+'Recursos PE'!E25+'Recursos CD'!E25</f>
        <v>0</v>
      </c>
      <c r="F25" s="36">
        <f t="shared" si="15"/>
        <v>0</v>
      </c>
      <c r="G25" s="37">
        <f>+'Recursos PE'!G25+'Recursos CD'!G25</f>
        <v>0</v>
      </c>
      <c r="H25" s="38">
        <f t="shared" si="16"/>
        <v>0</v>
      </c>
      <c r="I25" s="39">
        <f t="shared" si="3"/>
        <v>0</v>
      </c>
    </row>
    <row r="26" ht="12.75" customHeight="1">
      <c r="A26" s="33" t="s">
        <v>58</v>
      </c>
      <c r="B26" s="34" t="s">
        <v>59</v>
      </c>
      <c r="C26" s="35">
        <f>+'Recursos PE'!C26+'Recursos CD'!C26</f>
        <v>0</v>
      </c>
      <c r="D26" s="35">
        <f>+'Recursos PE'!D26+'Recursos CD'!D26</f>
        <v>0</v>
      </c>
      <c r="E26" s="35">
        <f>+'Recursos PE'!E26+'Recursos CD'!E26</f>
        <v>0</v>
      </c>
      <c r="F26" s="36">
        <f t="shared" si="15"/>
        <v>0</v>
      </c>
      <c r="G26" s="37">
        <f>+'Recursos PE'!G26+'Recursos CD'!G26</f>
        <v>0</v>
      </c>
      <c r="H26" s="38">
        <f t="shared" si="16"/>
        <v>0</v>
      </c>
      <c r="I26" s="39">
        <f t="shared" si="3"/>
        <v>0</v>
      </c>
    </row>
    <row r="27" ht="12.75" customHeight="1">
      <c r="A27" s="33" t="s">
        <v>60</v>
      </c>
      <c r="B27" s="34" t="s">
        <v>61</v>
      </c>
      <c r="C27" s="35">
        <f>+'Recursos PE'!C27+'Recursos CD'!C27</f>
        <v>0</v>
      </c>
      <c r="D27" s="35">
        <f>+'Recursos PE'!D27+'Recursos CD'!D27</f>
        <v>0</v>
      </c>
      <c r="E27" s="35">
        <f>+'Recursos PE'!E27+'Recursos CD'!E27</f>
        <v>0</v>
      </c>
      <c r="F27" s="36">
        <f t="shared" si="15"/>
        <v>0</v>
      </c>
      <c r="G27" s="37">
        <f>+'Recursos PE'!G27+'Recursos CD'!G27</f>
        <v>0</v>
      </c>
      <c r="H27" s="38">
        <f t="shared" si="16"/>
        <v>0</v>
      </c>
      <c r="I27" s="39">
        <f t="shared" si="3"/>
        <v>0</v>
      </c>
    </row>
    <row r="28" ht="12.75" customHeight="1">
      <c r="A28" s="32" t="s">
        <v>62</v>
      </c>
      <c r="B28" s="26" t="s">
        <v>63</v>
      </c>
      <c r="C28" s="35">
        <f>+'Recursos PE'!C28+'Recursos CD'!C28</f>
        <v>0</v>
      </c>
      <c r="D28" s="35">
        <f>+'Recursos PE'!D28+'Recursos CD'!D28</f>
        <v>0</v>
      </c>
      <c r="E28" s="35">
        <f>+'Recursos PE'!E28+'Recursos CD'!E28</f>
        <v>0</v>
      </c>
      <c r="F28" s="28">
        <f t="shared" si="15"/>
        <v>0</v>
      </c>
      <c r="G28" s="37">
        <f>+'Recursos PE'!G28+'Recursos CD'!G28</f>
        <v>0</v>
      </c>
      <c r="H28" s="30">
        <f t="shared" si="16"/>
        <v>0</v>
      </c>
      <c r="I28" s="31">
        <f t="shared" si="3"/>
        <v>0</v>
      </c>
    </row>
    <row r="29" ht="12.75" customHeight="1">
      <c r="A29" s="32" t="s">
        <v>64</v>
      </c>
      <c r="B29" s="26" t="s">
        <v>65</v>
      </c>
      <c r="C29" s="27">
        <f t="shared" ref="C29:H29" si="17">+C30+C39+C43+C49+C50+C53+C54</f>
        <v>0</v>
      </c>
      <c r="D29" s="28">
        <f t="shared" si="17"/>
        <v>0</v>
      </c>
      <c r="E29" s="28">
        <f t="shared" si="17"/>
        <v>0</v>
      </c>
      <c r="F29" s="28">
        <f t="shared" si="17"/>
        <v>0</v>
      </c>
      <c r="G29" s="29">
        <f t="shared" si="17"/>
        <v>0</v>
      </c>
      <c r="H29" s="30">
        <f t="shared" si="17"/>
        <v>0</v>
      </c>
      <c r="I29" s="31">
        <f t="shared" si="3"/>
        <v>0</v>
      </c>
    </row>
    <row r="30" ht="12.75" customHeight="1">
      <c r="A30" s="32" t="s">
        <v>66</v>
      </c>
      <c r="B30" s="26" t="s">
        <v>67</v>
      </c>
      <c r="C30" s="27">
        <f t="shared" ref="C30:H30" si="18">SUM(C31:C38)</f>
        <v>0</v>
      </c>
      <c r="D30" s="28">
        <f t="shared" si="18"/>
        <v>0</v>
      </c>
      <c r="E30" s="28">
        <f t="shared" si="18"/>
        <v>0</v>
      </c>
      <c r="F30" s="28">
        <f t="shared" si="18"/>
        <v>0</v>
      </c>
      <c r="G30" s="29">
        <f t="shared" si="18"/>
        <v>0</v>
      </c>
      <c r="H30" s="30">
        <f t="shared" si="18"/>
        <v>0</v>
      </c>
      <c r="I30" s="31">
        <f t="shared" si="3"/>
        <v>0</v>
      </c>
    </row>
    <row r="31" ht="12.75" customHeight="1">
      <c r="A31" s="33" t="s">
        <v>68</v>
      </c>
      <c r="B31" s="34" t="s">
        <v>69</v>
      </c>
      <c r="C31" s="35">
        <f>+'Recursos PE'!C31+'Recursos CD'!C31</f>
        <v>0</v>
      </c>
      <c r="D31" s="35">
        <f>+'Recursos PE'!D31+'Recursos CD'!D31</f>
        <v>0</v>
      </c>
      <c r="E31" s="35">
        <f>+'Recursos PE'!E31+'Recursos CD'!E31</f>
        <v>0</v>
      </c>
      <c r="F31" s="36">
        <f t="shared" ref="F31:F38" si="19">+C31+D31-E31</f>
        <v>0</v>
      </c>
      <c r="G31" s="37">
        <f>+'Recursos PE'!G31+'Recursos CD'!G31</f>
        <v>0</v>
      </c>
      <c r="H31" s="38">
        <f t="shared" ref="H31:H38" si="20">+F31-G31</f>
        <v>0</v>
      </c>
      <c r="I31" s="39">
        <f t="shared" si="3"/>
        <v>0</v>
      </c>
    </row>
    <row r="32" ht="12.75" customHeight="1">
      <c r="A32" s="33" t="s">
        <v>70</v>
      </c>
      <c r="B32" s="34" t="s">
        <v>71</v>
      </c>
      <c r="C32" s="35">
        <f>+'Recursos PE'!C32+'Recursos CD'!C32</f>
        <v>0</v>
      </c>
      <c r="D32" s="35">
        <f>+'Recursos PE'!D32+'Recursos CD'!D32</f>
        <v>0</v>
      </c>
      <c r="E32" s="35">
        <f>+'Recursos PE'!E32+'Recursos CD'!E32</f>
        <v>0</v>
      </c>
      <c r="F32" s="36">
        <f t="shared" si="19"/>
        <v>0</v>
      </c>
      <c r="G32" s="37">
        <f>+'Recursos PE'!G32+'Recursos CD'!G32</f>
        <v>0</v>
      </c>
      <c r="H32" s="38">
        <f t="shared" si="20"/>
        <v>0</v>
      </c>
      <c r="I32" s="39">
        <f t="shared" si="3"/>
        <v>0</v>
      </c>
    </row>
    <row r="33" ht="12.75" customHeight="1">
      <c r="A33" s="33" t="s">
        <v>72</v>
      </c>
      <c r="B33" s="34" t="s">
        <v>73</v>
      </c>
      <c r="C33" s="35">
        <f>+'Recursos PE'!C33+'Recursos CD'!C33</f>
        <v>0</v>
      </c>
      <c r="D33" s="35">
        <f>+'Recursos PE'!D33+'Recursos CD'!D33</f>
        <v>0</v>
      </c>
      <c r="E33" s="35">
        <f>+'Recursos PE'!E33+'Recursos CD'!E33</f>
        <v>0</v>
      </c>
      <c r="F33" s="36">
        <f t="shared" si="19"/>
        <v>0</v>
      </c>
      <c r="G33" s="37">
        <f>+'Recursos PE'!G33+'Recursos CD'!G33</f>
        <v>0</v>
      </c>
      <c r="H33" s="38">
        <f t="shared" si="20"/>
        <v>0</v>
      </c>
      <c r="I33" s="39">
        <f t="shared" si="3"/>
        <v>0</v>
      </c>
    </row>
    <row r="34" ht="12.75" customHeight="1">
      <c r="A34" s="33" t="s">
        <v>74</v>
      </c>
      <c r="B34" s="34" t="s">
        <v>75</v>
      </c>
      <c r="C34" s="35">
        <f>+'Recursos PE'!C34+'Recursos CD'!C34</f>
        <v>0</v>
      </c>
      <c r="D34" s="35">
        <f>+'Recursos PE'!D34+'Recursos CD'!D34</f>
        <v>0</v>
      </c>
      <c r="E34" s="35">
        <f>+'Recursos PE'!E34+'Recursos CD'!E34</f>
        <v>0</v>
      </c>
      <c r="F34" s="36">
        <f t="shared" si="19"/>
        <v>0</v>
      </c>
      <c r="G34" s="37">
        <f>+'Recursos PE'!G34+'Recursos CD'!G34</f>
        <v>0</v>
      </c>
      <c r="H34" s="38">
        <f t="shared" si="20"/>
        <v>0</v>
      </c>
      <c r="I34" s="39">
        <f t="shared" si="3"/>
        <v>0</v>
      </c>
    </row>
    <row r="35" ht="12.75" customHeight="1">
      <c r="A35" s="33" t="s">
        <v>76</v>
      </c>
      <c r="B35" s="34" t="s">
        <v>77</v>
      </c>
      <c r="C35" s="35">
        <f>+'Recursos PE'!C35+'Recursos CD'!C35</f>
        <v>0</v>
      </c>
      <c r="D35" s="35">
        <f>+'Recursos PE'!D35+'Recursos CD'!D35</f>
        <v>0</v>
      </c>
      <c r="E35" s="35">
        <f>+'Recursos PE'!E35+'Recursos CD'!E35</f>
        <v>0</v>
      </c>
      <c r="F35" s="36">
        <f t="shared" si="19"/>
        <v>0</v>
      </c>
      <c r="G35" s="37">
        <f>+'Recursos PE'!G35+'Recursos CD'!G35</f>
        <v>0</v>
      </c>
      <c r="H35" s="38">
        <f t="shared" si="20"/>
        <v>0</v>
      </c>
      <c r="I35" s="39">
        <f t="shared" si="3"/>
        <v>0</v>
      </c>
    </row>
    <row r="36" ht="12.75" customHeight="1">
      <c r="A36" s="33" t="s">
        <v>78</v>
      </c>
      <c r="B36" s="34" t="s">
        <v>79</v>
      </c>
      <c r="C36" s="35">
        <f>+'Recursos PE'!C36+'Recursos CD'!C36</f>
        <v>0</v>
      </c>
      <c r="D36" s="35">
        <f>+'Recursos PE'!D36+'Recursos CD'!D36</f>
        <v>0</v>
      </c>
      <c r="E36" s="35">
        <f>+'Recursos PE'!E36+'Recursos CD'!E36</f>
        <v>0</v>
      </c>
      <c r="F36" s="36">
        <f t="shared" si="19"/>
        <v>0</v>
      </c>
      <c r="G36" s="37">
        <f>+'Recursos PE'!G36+'Recursos CD'!G36</f>
        <v>0</v>
      </c>
      <c r="H36" s="38">
        <f t="shared" si="20"/>
        <v>0</v>
      </c>
      <c r="I36" s="39">
        <f t="shared" si="3"/>
        <v>0</v>
      </c>
    </row>
    <row r="37" ht="12.75" customHeight="1">
      <c r="A37" s="33" t="s">
        <v>80</v>
      </c>
      <c r="B37" s="34" t="s">
        <v>81</v>
      </c>
      <c r="C37" s="35">
        <f>+'Recursos PE'!C37+'Recursos CD'!C37</f>
        <v>0</v>
      </c>
      <c r="D37" s="35">
        <f>+'Recursos PE'!D37+'Recursos CD'!D37</f>
        <v>0</v>
      </c>
      <c r="E37" s="35">
        <f>+'Recursos PE'!E37+'Recursos CD'!E37</f>
        <v>0</v>
      </c>
      <c r="F37" s="36">
        <f t="shared" si="19"/>
        <v>0</v>
      </c>
      <c r="G37" s="37">
        <f>+'Recursos PE'!G37+'Recursos CD'!G37</f>
        <v>0</v>
      </c>
      <c r="H37" s="38">
        <f t="shared" si="20"/>
        <v>0</v>
      </c>
      <c r="I37" s="39">
        <f t="shared" si="3"/>
        <v>0</v>
      </c>
    </row>
    <row r="38" ht="12.75" customHeight="1">
      <c r="A38" s="33" t="s">
        <v>82</v>
      </c>
      <c r="B38" s="34" t="s">
        <v>83</v>
      </c>
      <c r="C38" s="35">
        <f>+'Recursos PE'!C38+'Recursos CD'!C38</f>
        <v>0</v>
      </c>
      <c r="D38" s="35">
        <f>+'Recursos PE'!D38+'Recursos CD'!D38</f>
        <v>0</v>
      </c>
      <c r="E38" s="35">
        <f>+'Recursos PE'!E38+'Recursos CD'!E38</f>
        <v>0</v>
      </c>
      <c r="F38" s="36">
        <f t="shared" si="19"/>
        <v>0</v>
      </c>
      <c r="G38" s="37">
        <f>+'Recursos PE'!G38+'Recursos CD'!G38</f>
        <v>0</v>
      </c>
      <c r="H38" s="38">
        <f t="shared" si="20"/>
        <v>0</v>
      </c>
      <c r="I38" s="39">
        <f t="shared" si="3"/>
        <v>0</v>
      </c>
    </row>
    <row r="39" ht="12.75" customHeight="1">
      <c r="A39" s="32" t="s">
        <v>84</v>
      </c>
      <c r="B39" s="26" t="s">
        <v>85</v>
      </c>
      <c r="C39" s="27">
        <f t="shared" ref="C39:H39" si="21">SUM(C40:C42)</f>
        <v>0</v>
      </c>
      <c r="D39" s="28">
        <f t="shared" si="21"/>
        <v>0</v>
      </c>
      <c r="E39" s="28">
        <f t="shared" si="21"/>
        <v>0</v>
      </c>
      <c r="F39" s="28">
        <f t="shared" si="21"/>
        <v>0</v>
      </c>
      <c r="G39" s="29">
        <f t="shared" si="21"/>
        <v>0</v>
      </c>
      <c r="H39" s="30">
        <f t="shared" si="21"/>
        <v>0</v>
      </c>
      <c r="I39" s="31">
        <f t="shared" si="3"/>
        <v>0</v>
      </c>
    </row>
    <row r="40" ht="12.75" customHeight="1">
      <c r="A40" s="33" t="s">
        <v>86</v>
      </c>
      <c r="B40" s="34" t="s">
        <v>87</v>
      </c>
      <c r="C40" s="35">
        <f>+'Recursos PE'!C40+'Recursos CD'!C40</f>
        <v>0</v>
      </c>
      <c r="D40" s="35">
        <f>+'Recursos PE'!D40+'Recursos CD'!D40</f>
        <v>0</v>
      </c>
      <c r="E40" s="35">
        <f>+'Recursos PE'!E40+'Recursos CD'!E40</f>
        <v>0</v>
      </c>
      <c r="F40" s="36">
        <f t="shared" ref="F40:F42" si="22">+C40+D40-E40</f>
        <v>0</v>
      </c>
      <c r="G40" s="37">
        <f>+'Recursos PE'!G40+'Recursos CD'!G40</f>
        <v>0</v>
      </c>
      <c r="H40" s="38">
        <f t="shared" ref="H40:H42" si="23">+F40-G40</f>
        <v>0</v>
      </c>
      <c r="I40" s="39">
        <f t="shared" si="3"/>
        <v>0</v>
      </c>
    </row>
    <row r="41" ht="12.75" customHeight="1">
      <c r="A41" s="33" t="s">
        <v>88</v>
      </c>
      <c r="B41" s="34" t="s">
        <v>89</v>
      </c>
      <c r="C41" s="35">
        <f>+'Recursos PE'!C41+'Recursos CD'!C41</f>
        <v>0</v>
      </c>
      <c r="D41" s="35">
        <f>+'Recursos PE'!D41+'Recursos CD'!D41</f>
        <v>0</v>
      </c>
      <c r="E41" s="35">
        <f>+'Recursos PE'!E41+'Recursos CD'!E41</f>
        <v>0</v>
      </c>
      <c r="F41" s="36">
        <f t="shared" si="22"/>
        <v>0</v>
      </c>
      <c r="G41" s="37">
        <f>+'Recursos PE'!G41+'Recursos CD'!G41</f>
        <v>0</v>
      </c>
      <c r="H41" s="38">
        <f t="shared" si="23"/>
        <v>0</v>
      </c>
      <c r="I41" s="39">
        <f t="shared" si="3"/>
        <v>0</v>
      </c>
    </row>
    <row r="42" ht="12.75" customHeight="1">
      <c r="A42" s="33" t="s">
        <v>90</v>
      </c>
      <c r="B42" s="34" t="s">
        <v>91</v>
      </c>
      <c r="C42" s="35">
        <f>+'Recursos PE'!C42+'Recursos CD'!C42</f>
        <v>0</v>
      </c>
      <c r="D42" s="35">
        <f>+'Recursos PE'!D42+'Recursos CD'!D42</f>
        <v>0</v>
      </c>
      <c r="E42" s="35">
        <f>+'Recursos PE'!E42+'Recursos CD'!E42</f>
        <v>0</v>
      </c>
      <c r="F42" s="36">
        <f t="shared" si="22"/>
        <v>0</v>
      </c>
      <c r="G42" s="37">
        <f>+'Recursos PE'!G42+'Recursos CD'!G42</f>
        <v>0</v>
      </c>
      <c r="H42" s="38">
        <f t="shared" si="23"/>
        <v>0</v>
      </c>
      <c r="I42" s="39">
        <f t="shared" si="3"/>
        <v>0</v>
      </c>
    </row>
    <row r="43" ht="12.75" customHeight="1">
      <c r="A43" s="32" t="s">
        <v>92</v>
      </c>
      <c r="B43" s="26" t="s">
        <v>93</v>
      </c>
      <c r="C43" s="27">
        <f t="shared" ref="C43:H43" si="24">+C44+C47+C48</f>
        <v>0</v>
      </c>
      <c r="D43" s="28">
        <f t="shared" si="24"/>
        <v>0</v>
      </c>
      <c r="E43" s="28">
        <f t="shared" si="24"/>
        <v>0</v>
      </c>
      <c r="F43" s="28">
        <f t="shared" si="24"/>
        <v>0</v>
      </c>
      <c r="G43" s="29">
        <f t="shared" si="24"/>
        <v>0</v>
      </c>
      <c r="H43" s="30">
        <f t="shared" si="24"/>
        <v>0</v>
      </c>
      <c r="I43" s="31">
        <f t="shared" si="3"/>
        <v>0</v>
      </c>
    </row>
    <row r="44" ht="12.75" customHeight="1">
      <c r="A44" s="33" t="s">
        <v>94</v>
      </c>
      <c r="B44" s="34" t="s">
        <v>95</v>
      </c>
      <c r="C44" s="35">
        <f t="shared" ref="C44:H44" si="25">SUM(C45:C46)</f>
        <v>0</v>
      </c>
      <c r="D44" s="36">
        <f t="shared" si="25"/>
        <v>0</v>
      </c>
      <c r="E44" s="36">
        <f t="shared" si="25"/>
        <v>0</v>
      </c>
      <c r="F44" s="36">
        <f t="shared" si="25"/>
        <v>0</v>
      </c>
      <c r="G44" s="37">
        <f t="shared" si="25"/>
        <v>0</v>
      </c>
      <c r="H44" s="38">
        <f t="shared" si="25"/>
        <v>0</v>
      </c>
      <c r="I44" s="39">
        <f t="shared" si="3"/>
        <v>0</v>
      </c>
    </row>
    <row r="45" ht="12.75" customHeight="1">
      <c r="A45" s="33" t="s">
        <v>96</v>
      </c>
      <c r="B45" s="34" t="s">
        <v>97</v>
      </c>
      <c r="C45" s="35">
        <f>+'Recursos PE'!C45+'Recursos CD'!C45</f>
        <v>0</v>
      </c>
      <c r="D45" s="35">
        <f>+'Recursos PE'!D45+'Recursos CD'!D45</f>
        <v>0</v>
      </c>
      <c r="E45" s="35">
        <f>+'Recursos PE'!E45+'Recursos CD'!E45</f>
        <v>0</v>
      </c>
      <c r="F45" s="36">
        <f t="shared" ref="F45:F49" si="26">+C45+D45-E45</f>
        <v>0</v>
      </c>
      <c r="G45" s="37">
        <f>+'Recursos PE'!G45+'Recursos CD'!G45</f>
        <v>0</v>
      </c>
      <c r="H45" s="38">
        <f t="shared" ref="H45:H49" si="27">+F45-G45</f>
        <v>0</v>
      </c>
      <c r="I45" s="39">
        <f t="shared" si="3"/>
        <v>0</v>
      </c>
    </row>
    <row r="46" ht="12.75" customHeight="1">
      <c r="A46" s="33" t="s">
        <v>98</v>
      </c>
      <c r="B46" s="34" t="s">
        <v>99</v>
      </c>
      <c r="C46" s="35">
        <f>+'Recursos PE'!C46+'Recursos CD'!C46</f>
        <v>0</v>
      </c>
      <c r="D46" s="35">
        <f>+'Recursos PE'!D46+'Recursos CD'!D46</f>
        <v>0</v>
      </c>
      <c r="E46" s="35">
        <f>+'Recursos PE'!E46+'Recursos CD'!E46</f>
        <v>0</v>
      </c>
      <c r="F46" s="36">
        <f t="shared" si="26"/>
        <v>0</v>
      </c>
      <c r="G46" s="37">
        <f>+'Recursos PE'!G46+'Recursos CD'!G46</f>
        <v>0</v>
      </c>
      <c r="H46" s="38">
        <f t="shared" si="27"/>
        <v>0</v>
      </c>
      <c r="I46" s="39">
        <f t="shared" si="3"/>
        <v>0</v>
      </c>
    </row>
    <row r="47" ht="12.75" customHeight="1">
      <c r="A47" s="33" t="s">
        <v>100</v>
      </c>
      <c r="B47" s="34" t="s">
        <v>101</v>
      </c>
      <c r="C47" s="35">
        <f>+'Recursos PE'!C47+'Recursos CD'!C47</f>
        <v>0</v>
      </c>
      <c r="D47" s="35">
        <f>+'Recursos PE'!D47+'Recursos CD'!D47</f>
        <v>0</v>
      </c>
      <c r="E47" s="35">
        <f>+'Recursos PE'!E47+'Recursos CD'!E47</f>
        <v>0</v>
      </c>
      <c r="F47" s="36">
        <f t="shared" si="26"/>
        <v>0</v>
      </c>
      <c r="G47" s="37">
        <f>+'Recursos PE'!G47+'Recursos CD'!G47</f>
        <v>0</v>
      </c>
      <c r="H47" s="38">
        <f t="shared" si="27"/>
        <v>0</v>
      </c>
      <c r="I47" s="39">
        <f t="shared" si="3"/>
        <v>0</v>
      </c>
    </row>
    <row r="48" ht="12.75" customHeight="1">
      <c r="A48" s="33" t="s">
        <v>102</v>
      </c>
      <c r="B48" s="34" t="s">
        <v>103</v>
      </c>
      <c r="C48" s="35">
        <f>+'Recursos PE'!C48+'Recursos CD'!C48</f>
        <v>0</v>
      </c>
      <c r="D48" s="35">
        <f>+'Recursos PE'!D48+'Recursos CD'!D48</f>
        <v>0</v>
      </c>
      <c r="E48" s="35">
        <f>+'Recursos PE'!E48+'Recursos CD'!E48</f>
        <v>0</v>
      </c>
      <c r="F48" s="36">
        <f t="shared" si="26"/>
        <v>0</v>
      </c>
      <c r="G48" s="37">
        <f>+'Recursos PE'!G48+'Recursos CD'!G48</f>
        <v>0</v>
      </c>
      <c r="H48" s="38">
        <f t="shared" si="27"/>
        <v>0</v>
      </c>
      <c r="I48" s="39">
        <f t="shared" si="3"/>
        <v>0</v>
      </c>
    </row>
    <row r="49" ht="12.75" customHeight="1">
      <c r="A49" s="32" t="s">
        <v>104</v>
      </c>
      <c r="B49" s="26" t="s">
        <v>105</v>
      </c>
      <c r="C49" s="35">
        <f>+'Recursos PE'!C49+'Recursos CD'!C49</f>
        <v>0</v>
      </c>
      <c r="D49" s="35">
        <f>+'Recursos PE'!D49+'Recursos CD'!D49</f>
        <v>0</v>
      </c>
      <c r="E49" s="35">
        <f>+'Recursos PE'!E49+'Recursos CD'!E49</f>
        <v>0</v>
      </c>
      <c r="F49" s="28">
        <f t="shared" si="26"/>
        <v>0</v>
      </c>
      <c r="G49" s="37">
        <f>+'Recursos PE'!G49+'Recursos CD'!G49</f>
        <v>0</v>
      </c>
      <c r="H49" s="30">
        <f t="shared" si="27"/>
        <v>0</v>
      </c>
      <c r="I49" s="31">
        <f t="shared" si="3"/>
        <v>0</v>
      </c>
    </row>
    <row r="50" ht="12.75" customHeight="1">
      <c r="A50" s="32" t="s">
        <v>106</v>
      </c>
      <c r="B50" s="26" t="s">
        <v>107</v>
      </c>
      <c r="C50" s="27">
        <f t="shared" ref="C50:H50" si="28">SUM(C51:C52)</f>
        <v>0</v>
      </c>
      <c r="D50" s="28">
        <f t="shared" si="28"/>
        <v>0</v>
      </c>
      <c r="E50" s="28">
        <f t="shared" si="28"/>
        <v>0</v>
      </c>
      <c r="F50" s="28">
        <f t="shared" si="28"/>
        <v>0</v>
      </c>
      <c r="G50" s="29">
        <f t="shared" si="28"/>
        <v>0</v>
      </c>
      <c r="H50" s="30">
        <f t="shared" si="28"/>
        <v>0</v>
      </c>
      <c r="I50" s="31">
        <f t="shared" si="3"/>
        <v>0</v>
      </c>
    </row>
    <row r="51" ht="12.75" customHeight="1">
      <c r="A51" s="33" t="s">
        <v>108</v>
      </c>
      <c r="B51" s="34" t="s">
        <v>109</v>
      </c>
      <c r="C51" s="35">
        <f>+'Recursos PE'!C51+'Recursos CD'!C51</f>
        <v>0</v>
      </c>
      <c r="D51" s="35">
        <f>+'Recursos PE'!D51+'Recursos CD'!D51</f>
        <v>0</v>
      </c>
      <c r="E51" s="35">
        <f>+'Recursos PE'!E51+'Recursos CD'!E51</f>
        <v>0</v>
      </c>
      <c r="F51" s="36">
        <f t="shared" ref="F51:F54" si="29">+C51+D51-E51</f>
        <v>0</v>
      </c>
      <c r="G51" s="37">
        <f>+'Recursos PE'!G51+'Recursos CD'!G51</f>
        <v>0</v>
      </c>
      <c r="H51" s="38">
        <f t="shared" ref="H51:H54" si="30">+F51-G51</f>
        <v>0</v>
      </c>
      <c r="I51" s="39">
        <f t="shared" si="3"/>
        <v>0</v>
      </c>
    </row>
    <row r="52" ht="12.75" customHeight="1">
      <c r="A52" s="33" t="s">
        <v>110</v>
      </c>
      <c r="B52" s="34" t="s">
        <v>111</v>
      </c>
      <c r="C52" s="35">
        <f>+'Recursos PE'!C52+'Recursos CD'!C52</f>
        <v>0</v>
      </c>
      <c r="D52" s="35">
        <f>+'Recursos PE'!D52+'Recursos CD'!D52</f>
        <v>0</v>
      </c>
      <c r="E52" s="35">
        <f>+'Recursos PE'!E52+'Recursos CD'!E52</f>
        <v>0</v>
      </c>
      <c r="F52" s="36">
        <f t="shared" si="29"/>
        <v>0</v>
      </c>
      <c r="G52" s="37">
        <f>+'Recursos PE'!G52+'Recursos CD'!G52</f>
        <v>0</v>
      </c>
      <c r="H52" s="38">
        <f t="shared" si="30"/>
        <v>0</v>
      </c>
      <c r="I52" s="39">
        <f t="shared" si="3"/>
        <v>0</v>
      </c>
    </row>
    <row r="53" ht="12.75" customHeight="1">
      <c r="A53" s="32" t="s">
        <v>112</v>
      </c>
      <c r="B53" s="26" t="s">
        <v>113</v>
      </c>
      <c r="C53" s="35">
        <f>+'Recursos PE'!C53+'Recursos CD'!C53</f>
        <v>0</v>
      </c>
      <c r="D53" s="35">
        <f>+'Recursos PE'!D53+'Recursos CD'!D53</f>
        <v>0</v>
      </c>
      <c r="E53" s="35">
        <f>+'Recursos PE'!E53+'Recursos CD'!E53</f>
        <v>0</v>
      </c>
      <c r="F53" s="28">
        <f t="shared" si="29"/>
        <v>0</v>
      </c>
      <c r="G53" s="37">
        <f>+'Recursos PE'!G53+'Recursos CD'!G53</f>
        <v>0</v>
      </c>
      <c r="H53" s="30">
        <f t="shared" si="30"/>
        <v>0</v>
      </c>
      <c r="I53" s="31">
        <f t="shared" si="3"/>
        <v>0</v>
      </c>
    </row>
    <row r="54" ht="12.75" customHeight="1">
      <c r="A54" s="32" t="s">
        <v>114</v>
      </c>
      <c r="B54" s="26" t="s">
        <v>115</v>
      </c>
      <c r="C54" s="35">
        <f>+'Recursos PE'!C54+'Recursos CD'!C54</f>
        <v>0</v>
      </c>
      <c r="D54" s="35">
        <f>+'Recursos PE'!D54+'Recursos CD'!D54</f>
        <v>0</v>
      </c>
      <c r="E54" s="35">
        <f>+'Recursos PE'!E54+'Recursos CD'!E54</f>
        <v>0</v>
      </c>
      <c r="F54" s="28">
        <f t="shared" si="29"/>
        <v>0</v>
      </c>
      <c r="G54" s="37">
        <f>+'Recursos PE'!G54+'Recursos CD'!G54</f>
        <v>0</v>
      </c>
      <c r="H54" s="30">
        <f t="shared" si="30"/>
        <v>0</v>
      </c>
      <c r="I54" s="31">
        <f t="shared" si="3"/>
        <v>0</v>
      </c>
    </row>
    <row r="55" ht="12.75" customHeight="1">
      <c r="A55" s="32" t="s">
        <v>116</v>
      </c>
      <c r="B55" s="26" t="s">
        <v>117</v>
      </c>
      <c r="C55" s="27">
        <f t="shared" ref="C55:H55" si="31">+C56+C59</f>
        <v>0</v>
      </c>
      <c r="D55" s="28">
        <f t="shared" si="31"/>
        <v>0</v>
      </c>
      <c r="E55" s="28">
        <f t="shared" si="31"/>
        <v>0</v>
      </c>
      <c r="F55" s="28">
        <f t="shared" si="31"/>
        <v>0</v>
      </c>
      <c r="G55" s="29">
        <f t="shared" si="31"/>
        <v>0</v>
      </c>
      <c r="H55" s="30">
        <f t="shared" si="31"/>
        <v>0</v>
      </c>
      <c r="I55" s="31">
        <f t="shared" si="3"/>
        <v>0</v>
      </c>
    </row>
    <row r="56" ht="12.75" customHeight="1">
      <c r="A56" s="32" t="s">
        <v>118</v>
      </c>
      <c r="B56" s="26" t="s">
        <v>119</v>
      </c>
      <c r="C56" s="27">
        <f t="shared" ref="C56:H56" si="32">SUM(C57:C58)</f>
        <v>0</v>
      </c>
      <c r="D56" s="28">
        <f t="shared" si="32"/>
        <v>0</v>
      </c>
      <c r="E56" s="28">
        <f t="shared" si="32"/>
        <v>0</v>
      </c>
      <c r="F56" s="28">
        <f t="shared" si="32"/>
        <v>0</v>
      </c>
      <c r="G56" s="29">
        <f t="shared" si="32"/>
        <v>0</v>
      </c>
      <c r="H56" s="30">
        <f t="shared" si="32"/>
        <v>0</v>
      </c>
      <c r="I56" s="31">
        <f t="shared" si="3"/>
        <v>0</v>
      </c>
    </row>
    <row r="57" ht="12.75" customHeight="1">
      <c r="A57" s="33" t="s">
        <v>120</v>
      </c>
      <c r="B57" s="34" t="s">
        <v>121</v>
      </c>
      <c r="C57" s="35">
        <f>+'Recursos PE'!C57+'Recursos CD'!C57</f>
        <v>0</v>
      </c>
      <c r="D57" s="35">
        <f>+'Recursos PE'!D57+'Recursos CD'!D57</f>
        <v>0</v>
      </c>
      <c r="E57" s="35">
        <f>+'Recursos PE'!E57+'Recursos CD'!E57</f>
        <v>0</v>
      </c>
      <c r="F57" s="36">
        <f t="shared" ref="F57:F58" si="33">+C57+D57-E57</f>
        <v>0</v>
      </c>
      <c r="G57" s="37">
        <f>+'Recursos PE'!G57+'Recursos CD'!G57</f>
        <v>0</v>
      </c>
      <c r="H57" s="38">
        <f t="shared" ref="H57:H58" si="34">+F57-G57</f>
        <v>0</v>
      </c>
      <c r="I57" s="39">
        <f t="shared" si="3"/>
        <v>0</v>
      </c>
    </row>
    <row r="58" ht="12.75" customHeight="1">
      <c r="A58" s="33" t="s">
        <v>122</v>
      </c>
      <c r="B58" s="34" t="s">
        <v>123</v>
      </c>
      <c r="C58" s="35">
        <f>+'Recursos PE'!C58+'Recursos CD'!C58</f>
        <v>0</v>
      </c>
      <c r="D58" s="35">
        <f>+'Recursos PE'!D58+'Recursos CD'!D58</f>
        <v>0</v>
      </c>
      <c r="E58" s="35">
        <f>+'Recursos PE'!E58+'Recursos CD'!E58</f>
        <v>0</v>
      </c>
      <c r="F58" s="36">
        <f t="shared" si="33"/>
        <v>0</v>
      </c>
      <c r="G58" s="37">
        <f>+'Recursos PE'!G58+'Recursos CD'!G58</f>
        <v>0</v>
      </c>
      <c r="H58" s="38">
        <f t="shared" si="34"/>
        <v>0</v>
      </c>
      <c r="I58" s="39">
        <f t="shared" si="3"/>
        <v>0</v>
      </c>
    </row>
    <row r="59" ht="12.75" customHeight="1">
      <c r="A59" s="32" t="s">
        <v>124</v>
      </c>
      <c r="B59" s="26" t="s">
        <v>125</v>
      </c>
      <c r="C59" s="27">
        <f t="shared" ref="C59:H59" si="35">+C60+C63</f>
        <v>0</v>
      </c>
      <c r="D59" s="28">
        <f t="shared" si="35"/>
        <v>0</v>
      </c>
      <c r="E59" s="28">
        <f t="shared" si="35"/>
        <v>0</v>
      </c>
      <c r="F59" s="28">
        <f t="shared" si="35"/>
        <v>0</v>
      </c>
      <c r="G59" s="29">
        <f t="shared" si="35"/>
        <v>0</v>
      </c>
      <c r="H59" s="30">
        <f t="shared" si="35"/>
        <v>0</v>
      </c>
      <c r="I59" s="31">
        <f t="shared" si="3"/>
        <v>0</v>
      </c>
    </row>
    <row r="60" ht="12.75" customHeight="1">
      <c r="A60" s="33" t="s">
        <v>126</v>
      </c>
      <c r="B60" s="34" t="s">
        <v>127</v>
      </c>
      <c r="C60" s="35">
        <f t="shared" ref="C60:H60" si="36">SUM(C61:C62)</f>
        <v>0</v>
      </c>
      <c r="D60" s="36">
        <f t="shared" si="36"/>
        <v>0</v>
      </c>
      <c r="E60" s="36">
        <f t="shared" si="36"/>
        <v>0</v>
      </c>
      <c r="F60" s="36">
        <f t="shared" si="36"/>
        <v>0</v>
      </c>
      <c r="G60" s="37">
        <f t="shared" si="36"/>
        <v>0</v>
      </c>
      <c r="H60" s="38">
        <f t="shared" si="36"/>
        <v>0</v>
      </c>
      <c r="I60" s="39">
        <f t="shared" si="3"/>
        <v>0</v>
      </c>
    </row>
    <row r="61" ht="12.75" customHeight="1">
      <c r="A61" s="33" t="s">
        <v>128</v>
      </c>
      <c r="B61" s="34" t="s">
        <v>129</v>
      </c>
      <c r="C61" s="35">
        <f>+'Recursos PE'!C61+'Recursos CD'!C61</f>
        <v>0</v>
      </c>
      <c r="D61" s="35">
        <f>+'Recursos PE'!D61+'Recursos CD'!D61</f>
        <v>0</v>
      </c>
      <c r="E61" s="35">
        <f>+'Recursos PE'!E61+'Recursos CD'!E61</f>
        <v>0</v>
      </c>
      <c r="F61" s="36">
        <f t="shared" ref="F61:F63" si="37">+C61+D61-E61</f>
        <v>0</v>
      </c>
      <c r="G61" s="37">
        <f>+'Recursos PE'!G61+'Recursos CD'!G61</f>
        <v>0</v>
      </c>
      <c r="H61" s="38">
        <f t="shared" ref="H61:H63" si="38">+F61-G61</f>
        <v>0</v>
      </c>
      <c r="I61" s="39">
        <f t="shared" si="3"/>
        <v>0</v>
      </c>
    </row>
    <row r="62" ht="12.75" customHeight="1">
      <c r="A62" s="33" t="s">
        <v>130</v>
      </c>
      <c r="B62" s="34" t="s">
        <v>131</v>
      </c>
      <c r="C62" s="35">
        <f>+'Recursos PE'!C62+'Recursos CD'!C62</f>
        <v>0</v>
      </c>
      <c r="D62" s="35">
        <f>+'Recursos PE'!D62+'Recursos CD'!D62</f>
        <v>0</v>
      </c>
      <c r="E62" s="35">
        <f>+'Recursos PE'!E62+'Recursos CD'!E62</f>
        <v>0</v>
      </c>
      <c r="F62" s="36">
        <f t="shared" si="37"/>
        <v>0</v>
      </c>
      <c r="G62" s="37">
        <f>+'Recursos PE'!G62+'Recursos CD'!G62</f>
        <v>0</v>
      </c>
      <c r="H62" s="38">
        <f t="shared" si="38"/>
        <v>0</v>
      </c>
      <c r="I62" s="39">
        <f t="shared" si="3"/>
        <v>0</v>
      </c>
    </row>
    <row r="63" ht="12.75" customHeight="1">
      <c r="A63" s="33" t="s">
        <v>132</v>
      </c>
      <c r="B63" s="34" t="s">
        <v>133</v>
      </c>
      <c r="C63" s="35">
        <f>+'Recursos PE'!C63+'Recursos CD'!C63</f>
        <v>0</v>
      </c>
      <c r="D63" s="35">
        <f>+'Recursos PE'!D63+'Recursos CD'!D63</f>
        <v>0</v>
      </c>
      <c r="E63" s="35">
        <f>+'Recursos PE'!E63+'Recursos CD'!E63</f>
        <v>0</v>
      </c>
      <c r="F63" s="36">
        <f t="shared" si="37"/>
        <v>0</v>
      </c>
      <c r="G63" s="37">
        <f>+'Recursos PE'!G63+'Recursos CD'!G63</f>
        <v>0</v>
      </c>
      <c r="H63" s="38">
        <f t="shared" si="38"/>
        <v>0</v>
      </c>
      <c r="I63" s="39">
        <f t="shared" si="3"/>
        <v>0</v>
      </c>
    </row>
    <row r="64" ht="12.75" customHeight="1">
      <c r="A64" s="32" t="s">
        <v>134</v>
      </c>
      <c r="B64" s="26" t="s">
        <v>135</v>
      </c>
      <c r="C64" s="27">
        <f t="shared" ref="C64:H64" si="39">+C65+C66</f>
        <v>0</v>
      </c>
      <c r="D64" s="28">
        <f t="shared" si="39"/>
        <v>0</v>
      </c>
      <c r="E64" s="28">
        <f t="shared" si="39"/>
        <v>0</v>
      </c>
      <c r="F64" s="28">
        <f t="shared" si="39"/>
        <v>0</v>
      </c>
      <c r="G64" s="29">
        <f t="shared" si="39"/>
        <v>0</v>
      </c>
      <c r="H64" s="30">
        <f t="shared" si="39"/>
        <v>0</v>
      </c>
      <c r="I64" s="31">
        <f t="shared" si="3"/>
        <v>0</v>
      </c>
    </row>
    <row r="65" ht="12.75" customHeight="1">
      <c r="A65" s="33" t="s">
        <v>136</v>
      </c>
      <c r="B65" s="34" t="s">
        <v>137</v>
      </c>
      <c r="C65" s="35">
        <f>+'Recursos PE'!C65+'Recursos CD'!C65</f>
        <v>0</v>
      </c>
      <c r="D65" s="35">
        <f>+'Recursos PE'!D65+'Recursos CD'!D65</f>
        <v>0</v>
      </c>
      <c r="E65" s="35">
        <f>+'Recursos PE'!E65+'Recursos CD'!E65</f>
        <v>0</v>
      </c>
      <c r="F65" s="36">
        <f t="shared" ref="F65:F66" si="40">+C65+D65-E65</f>
        <v>0</v>
      </c>
      <c r="G65" s="37">
        <f>+'Recursos PE'!G65+'Recursos CD'!G65</f>
        <v>0</v>
      </c>
      <c r="H65" s="38">
        <f t="shared" ref="H65:H66" si="41">+F65-G65</f>
        <v>0</v>
      </c>
      <c r="I65" s="39">
        <f t="shared" si="3"/>
        <v>0</v>
      </c>
    </row>
    <row r="66" ht="12.75" customHeight="1">
      <c r="A66" s="33" t="s">
        <v>138</v>
      </c>
      <c r="B66" s="34" t="s">
        <v>139</v>
      </c>
      <c r="C66" s="35">
        <f>+'Recursos PE'!C66+'Recursos CD'!C66</f>
        <v>0</v>
      </c>
      <c r="D66" s="35">
        <f>+'Recursos PE'!D66+'Recursos CD'!D66</f>
        <v>0</v>
      </c>
      <c r="E66" s="35">
        <f>+'Recursos PE'!E66+'Recursos CD'!E66</f>
        <v>0</v>
      </c>
      <c r="F66" s="36">
        <f t="shared" si="40"/>
        <v>0</v>
      </c>
      <c r="G66" s="37">
        <f>+'Recursos PE'!G66+'Recursos CD'!G66</f>
        <v>0</v>
      </c>
      <c r="H66" s="38">
        <f t="shared" si="41"/>
        <v>0</v>
      </c>
      <c r="I66" s="39">
        <f t="shared" si="3"/>
        <v>0</v>
      </c>
    </row>
    <row r="67" ht="12.75" customHeight="1">
      <c r="A67" s="32" t="s">
        <v>140</v>
      </c>
      <c r="B67" s="26" t="s">
        <v>141</v>
      </c>
      <c r="C67" s="27">
        <f t="shared" ref="C67:H67" si="42">+C68+C69+C70+C71</f>
        <v>0</v>
      </c>
      <c r="D67" s="28">
        <f t="shared" si="42"/>
        <v>0</v>
      </c>
      <c r="E67" s="28">
        <f t="shared" si="42"/>
        <v>0</v>
      </c>
      <c r="F67" s="28">
        <f t="shared" si="42"/>
        <v>0</v>
      </c>
      <c r="G67" s="29">
        <f t="shared" si="42"/>
        <v>0</v>
      </c>
      <c r="H67" s="30">
        <f t="shared" si="42"/>
        <v>0</v>
      </c>
      <c r="I67" s="31">
        <f t="shared" si="3"/>
        <v>0</v>
      </c>
    </row>
    <row r="68" ht="12.75" customHeight="1">
      <c r="A68" s="33" t="s">
        <v>142</v>
      </c>
      <c r="B68" s="34" t="s">
        <v>143</v>
      </c>
      <c r="C68" s="35">
        <f>+'Recursos PE'!C68+'Recursos CD'!C68</f>
        <v>0</v>
      </c>
      <c r="D68" s="35">
        <f>+'Recursos PE'!D68+'Recursos CD'!D68</f>
        <v>0</v>
      </c>
      <c r="E68" s="35">
        <f>+'Recursos PE'!E68+'Recursos CD'!E68</f>
        <v>0</v>
      </c>
      <c r="F68" s="36">
        <f t="shared" ref="F68:F71" si="43">+C68+D68-E68</f>
        <v>0</v>
      </c>
      <c r="G68" s="37">
        <f>+'Recursos PE'!G68+'Recursos CD'!G68</f>
        <v>0</v>
      </c>
      <c r="H68" s="38">
        <f t="shared" ref="H68:H71" si="44">+F68-G68</f>
        <v>0</v>
      </c>
      <c r="I68" s="39">
        <f t="shared" si="3"/>
        <v>0</v>
      </c>
    </row>
    <row r="69" ht="12.75" customHeight="1">
      <c r="A69" s="33" t="s">
        <v>144</v>
      </c>
      <c r="B69" s="34" t="s">
        <v>145</v>
      </c>
      <c r="C69" s="35">
        <f>+'Recursos PE'!C69+'Recursos CD'!C69</f>
        <v>0</v>
      </c>
      <c r="D69" s="35">
        <f>+'Recursos PE'!D69+'Recursos CD'!D69</f>
        <v>0</v>
      </c>
      <c r="E69" s="35">
        <f>+'Recursos PE'!E69+'Recursos CD'!E69</f>
        <v>0</v>
      </c>
      <c r="F69" s="36">
        <f t="shared" si="43"/>
        <v>0</v>
      </c>
      <c r="G69" s="37">
        <f>+'Recursos PE'!G69+'Recursos CD'!G69</f>
        <v>0</v>
      </c>
      <c r="H69" s="38">
        <f t="shared" si="44"/>
        <v>0</v>
      </c>
      <c r="I69" s="39">
        <f t="shared" si="3"/>
        <v>0</v>
      </c>
    </row>
    <row r="70" ht="12.75" customHeight="1">
      <c r="A70" s="33" t="s">
        <v>146</v>
      </c>
      <c r="B70" s="34" t="s">
        <v>147</v>
      </c>
      <c r="C70" s="35">
        <f>+'Recursos PE'!C70+'Recursos CD'!C70</f>
        <v>0</v>
      </c>
      <c r="D70" s="35">
        <f>+'Recursos PE'!D70+'Recursos CD'!D70</f>
        <v>0</v>
      </c>
      <c r="E70" s="35">
        <f>+'Recursos PE'!E70+'Recursos CD'!E70</f>
        <v>0</v>
      </c>
      <c r="F70" s="36">
        <f t="shared" si="43"/>
        <v>0</v>
      </c>
      <c r="G70" s="37">
        <f>+'Recursos PE'!G70+'Recursos CD'!G70</f>
        <v>0</v>
      </c>
      <c r="H70" s="38">
        <f t="shared" si="44"/>
        <v>0</v>
      </c>
      <c r="I70" s="39">
        <f t="shared" si="3"/>
        <v>0</v>
      </c>
    </row>
    <row r="71" ht="12.75" customHeight="1">
      <c r="A71" s="33" t="s">
        <v>148</v>
      </c>
      <c r="B71" s="34" t="s">
        <v>149</v>
      </c>
      <c r="C71" s="35">
        <f>+'Recursos PE'!C71+'Recursos CD'!C71</f>
        <v>0</v>
      </c>
      <c r="D71" s="35">
        <f>+'Recursos PE'!D71+'Recursos CD'!D71</f>
        <v>0</v>
      </c>
      <c r="E71" s="35">
        <f>+'Recursos PE'!E71+'Recursos CD'!E71</f>
        <v>0</v>
      </c>
      <c r="F71" s="36">
        <f t="shared" si="43"/>
        <v>0</v>
      </c>
      <c r="G71" s="37">
        <f>+'Recursos PE'!G71+'Recursos CD'!G71</f>
        <v>0</v>
      </c>
      <c r="H71" s="38">
        <f t="shared" si="44"/>
        <v>0</v>
      </c>
      <c r="I71" s="39">
        <f t="shared" si="3"/>
        <v>0</v>
      </c>
    </row>
    <row r="72" ht="12.75" customHeight="1">
      <c r="A72" s="32" t="s">
        <v>150</v>
      </c>
      <c r="B72" s="26" t="s">
        <v>151</v>
      </c>
      <c r="C72" s="27">
        <f t="shared" ref="C72:H72" si="45">+C73+C76+C79+C82+C83+C84</f>
        <v>0</v>
      </c>
      <c r="D72" s="28">
        <f t="shared" si="45"/>
        <v>0</v>
      </c>
      <c r="E72" s="28">
        <f t="shared" si="45"/>
        <v>0</v>
      </c>
      <c r="F72" s="28">
        <f t="shared" si="45"/>
        <v>0</v>
      </c>
      <c r="G72" s="29">
        <f t="shared" si="45"/>
        <v>0</v>
      </c>
      <c r="H72" s="30">
        <f t="shared" si="45"/>
        <v>0</v>
      </c>
      <c r="I72" s="31">
        <f t="shared" si="3"/>
        <v>0</v>
      </c>
    </row>
    <row r="73" ht="12.75" customHeight="1">
      <c r="A73" s="32" t="s">
        <v>152</v>
      </c>
      <c r="B73" s="26" t="s">
        <v>153</v>
      </c>
      <c r="C73" s="27">
        <f t="shared" ref="C73:H73" si="46">SUM(C74:C75)</f>
        <v>0</v>
      </c>
      <c r="D73" s="28">
        <f t="shared" si="46"/>
        <v>0</v>
      </c>
      <c r="E73" s="28">
        <f t="shared" si="46"/>
        <v>0</v>
      </c>
      <c r="F73" s="28">
        <f t="shared" si="46"/>
        <v>0</v>
      </c>
      <c r="G73" s="29">
        <f t="shared" si="46"/>
        <v>0</v>
      </c>
      <c r="H73" s="30">
        <f t="shared" si="46"/>
        <v>0</v>
      </c>
      <c r="I73" s="31">
        <f t="shared" si="3"/>
        <v>0</v>
      </c>
    </row>
    <row r="74" ht="12.75" customHeight="1">
      <c r="A74" s="33" t="s">
        <v>154</v>
      </c>
      <c r="B74" s="34" t="s">
        <v>155</v>
      </c>
      <c r="C74" s="35">
        <f>+'Recursos PE'!C74+'Recursos CD'!C74</f>
        <v>0</v>
      </c>
      <c r="D74" s="35">
        <f>+'Recursos PE'!D74+'Recursos CD'!D74</f>
        <v>0</v>
      </c>
      <c r="E74" s="35">
        <f>+'Recursos PE'!E74+'Recursos CD'!E74</f>
        <v>0</v>
      </c>
      <c r="F74" s="36">
        <f t="shared" ref="F74:F75" si="47">+C74+D74-E74</f>
        <v>0</v>
      </c>
      <c r="G74" s="37">
        <f>+'Recursos PE'!G74+'Recursos CD'!G74</f>
        <v>0</v>
      </c>
      <c r="H74" s="38">
        <f t="shared" ref="H74:H75" si="48">+F74-G74</f>
        <v>0</v>
      </c>
      <c r="I74" s="39">
        <f t="shared" si="3"/>
        <v>0</v>
      </c>
    </row>
    <row r="75" ht="12.75" customHeight="1">
      <c r="A75" s="33" t="s">
        <v>156</v>
      </c>
      <c r="B75" s="34" t="s">
        <v>157</v>
      </c>
      <c r="C75" s="35">
        <f>+'Recursos PE'!C75+'Recursos CD'!C75</f>
        <v>0</v>
      </c>
      <c r="D75" s="35">
        <f>+'Recursos PE'!D75+'Recursos CD'!D75</f>
        <v>0</v>
      </c>
      <c r="E75" s="35">
        <f>+'Recursos PE'!E75+'Recursos CD'!E75</f>
        <v>0</v>
      </c>
      <c r="F75" s="36">
        <f t="shared" si="47"/>
        <v>0</v>
      </c>
      <c r="G75" s="37">
        <f>+'Recursos PE'!G75+'Recursos CD'!G75</f>
        <v>0</v>
      </c>
      <c r="H75" s="38">
        <f t="shared" si="48"/>
        <v>0</v>
      </c>
      <c r="I75" s="39">
        <f t="shared" si="3"/>
        <v>0</v>
      </c>
    </row>
    <row r="76" ht="12.75" customHeight="1">
      <c r="A76" s="32" t="s">
        <v>158</v>
      </c>
      <c r="B76" s="26" t="s">
        <v>159</v>
      </c>
      <c r="C76" s="27">
        <f t="shared" ref="C76:H76" si="49">SUM(C77:C78)</f>
        <v>0</v>
      </c>
      <c r="D76" s="28">
        <f t="shared" si="49"/>
        <v>0</v>
      </c>
      <c r="E76" s="28">
        <f t="shared" si="49"/>
        <v>0</v>
      </c>
      <c r="F76" s="28">
        <f t="shared" si="49"/>
        <v>0</v>
      </c>
      <c r="G76" s="29">
        <f t="shared" si="49"/>
        <v>0</v>
      </c>
      <c r="H76" s="30">
        <f t="shared" si="49"/>
        <v>0</v>
      </c>
      <c r="I76" s="31">
        <f t="shared" si="3"/>
        <v>0</v>
      </c>
    </row>
    <row r="77" ht="12.75" customHeight="1">
      <c r="A77" s="33" t="s">
        <v>160</v>
      </c>
      <c r="B77" s="34" t="s">
        <v>161</v>
      </c>
      <c r="C77" s="35">
        <f>+'Recursos PE'!C77+'Recursos CD'!C77</f>
        <v>0</v>
      </c>
      <c r="D77" s="35">
        <f>+'Recursos PE'!D77+'Recursos CD'!D77</f>
        <v>0</v>
      </c>
      <c r="E77" s="35">
        <f>+'Recursos PE'!E77+'Recursos CD'!E77</f>
        <v>0</v>
      </c>
      <c r="F77" s="36">
        <f t="shared" ref="F77:F78" si="50">+C77+D77-E77</f>
        <v>0</v>
      </c>
      <c r="G77" s="37">
        <f>+'Recursos PE'!G77+'Recursos CD'!G77</f>
        <v>0</v>
      </c>
      <c r="H77" s="38">
        <f t="shared" ref="H77:H78" si="51">+F77-G77</f>
        <v>0</v>
      </c>
      <c r="I77" s="39">
        <f t="shared" si="3"/>
        <v>0</v>
      </c>
    </row>
    <row r="78" ht="12.75" customHeight="1">
      <c r="A78" s="33" t="s">
        <v>162</v>
      </c>
      <c r="B78" s="34" t="s">
        <v>163</v>
      </c>
      <c r="C78" s="35">
        <f>+'Recursos PE'!C78+'Recursos CD'!C78</f>
        <v>0</v>
      </c>
      <c r="D78" s="35">
        <f>+'Recursos PE'!D78+'Recursos CD'!D78</f>
        <v>0</v>
      </c>
      <c r="E78" s="35">
        <f>+'Recursos PE'!E78+'Recursos CD'!E78</f>
        <v>0</v>
      </c>
      <c r="F78" s="36">
        <f t="shared" si="50"/>
        <v>0</v>
      </c>
      <c r="G78" s="37">
        <f>+'Recursos PE'!G78+'Recursos CD'!G78</f>
        <v>0</v>
      </c>
      <c r="H78" s="38">
        <f t="shared" si="51"/>
        <v>0</v>
      </c>
      <c r="I78" s="39">
        <f t="shared" si="3"/>
        <v>0</v>
      </c>
    </row>
    <row r="79" ht="12.75" customHeight="1">
      <c r="A79" s="32" t="s">
        <v>164</v>
      </c>
      <c r="B79" s="26" t="s">
        <v>165</v>
      </c>
      <c r="C79" s="27">
        <f t="shared" ref="C79:H79" si="52">SUM(C80:C81)</f>
        <v>0</v>
      </c>
      <c r="D79" s="28">
        <f t="shared" si="52"/>
        <v>0</v>
      </c>
      <c r="E79" s="28">
        <f t="shared" si="52"/>
        <v>0</v>
      </c>
      <c r="F79" s="28">
        <f t="shared" si="52"/>
        <v>0</v>
      </c>
      <c r="G79" s="29">
        <f t="shared" si="52"/>
        <v>0</v>
      </c>
      <c r="H79" s="30">
        <f t="shared" si="52"/>
        <v>0</v>
      </c>
      <c r="I79" s="31">
        <f t="shared" si="3"/>
        <v>0</v>
      </c>
    </row>
    <row r="80" ht="12.75" customHeight="1">
      <c r="A80" s="33" t="s">
        <v>166</v>
      </c>
      <c r="B80" s="34" t="s">
        <v>167</v>
      </c>
      <c r="C80" s="35">
        <f>+'Recursos PE'!C80+'Recursos CD'!C80</f>
        <v>0</v>
      </c>
      <c r="D80" s="35">
        <f>+'Recursos PE'!D80+'Recursos CD'!D80</f>
        <v>0</v>
      </c>
      <c r="E80" s="35">
        <f>+'Recursos PE'!E80+'Recursos CD'!E80</f>
        <v>0</v>
      </c>
      <c r="F80" s="36">
        <f t="shared" ref="F80:F84" si="53">+C80+D80-E80</f>
        <v>0</v>
      </c>
      <c r="G80" s="37">
        <f>+'Recursos PE'!G80+'Recursos CD'!G80</f>
        <v>0</v>
      </c>
      <c r="H80" s="38">
        <f t="shared" ref="H80:H84" si="54">+F80-G80</f>
        <v>0</v>
      </c>
      <c r="I80" s="39">
        <f t="shared" si="3"/>
        <v>0</v>
      </c>
    </row>
    <row r="81" ht="12.75" customHeight="1">
      <c r="A81" s="33" t="s">
        <v>168</v>
      </c>
      <c r="B81" s="34" t="s">
        <v>169</v>
      </c>
      <c r="C81" s="35">
        <f>+'Recursos PE'!C81+'Recursos CD'!C81</f>
        <v>0</v>
      </c>
      <c r="D81" s="35">
        <f>+'Recursos PE'!D81+'Recursos CD'!D81</f>
        <v>0</v>
      </c>
      <c r="E81" s="35">
        <f>+'Recursos PE'!E81+'Recursos CD'!E81</f>
        <v>0</v>
      </c>
      <c r="F81" s="36">
        <f t="shared" si="53"/>
        <v>0</v>
      </c>
      <c r="G81" s="37">
        <f>+'Recursos PE'!G81+'Recursos CD'!G81</f>
        <v>0</v>
      </c>
      <c r="H81" s="38">
        <f t="shared" si="54"/>
        <v>0</v>
      </c>
      <c r="I81" s="39">
        <f t="shared" si="3"/>
        <v>0</v>
      </c>
    </row>
    <row r="82" ht="12.75" customHeight="1">
      <c r="A82" s="32" t="s">
        <v>170</v>
      </c>
      <c r="B82" s="26" t="s">
        <v>171</v>
      </c>
      <c r="C82" s="35">
        <f>+'Recursos PE'!C82+'Recursos CD'!C82</f>
        <v>0</v>
      </c>
      <c r="D82" s="35">
        <f>+'Recursos PE'!D82+'Recursos CD'!D82</f>
        <v>0</v>
      </c>
      <c r="E82" s="35">
        <f>+'Recursos PE'!E82+'Recursos CD'!E82</f>
        <v>0</v>
      </c>
      <c r="F82" s="28">
        <f t="shared" si="53"/>
        <v>0</v>
      </c>
      <c r="G82" s="37">
        <f>+'Recursos PE'!G82+'Recursos CD'!G82</f>
        <v>0</v>
      </c>
      <c r="H82" s="30">
        <f t="shared" si="54"/>
        <v>0</v>
      </c>
      <c r="I82" s="31">
        <f t="shared" si="3"/>
        <v>0</v>
      </c>
    </row>
    <row r="83" ht="12.75" customHeight="1">
      <c r="A83" s="32" t="s">
        <v>172</v>
      </c>
      <c r="B83" s="26" t="s">
        <v>173</v>
      </c>
      <c r="C83" s="35">
        <f>+'Recursos PE'!C83+'Recursos CD'!C83</f>
        <v>0</v>
      </c>
      <c r="D83" s="35">
        <f>+'Recursos PE'!D83+'Recursos CD'!D83</f>
        <v>0</v>
      </c>
      <c r="E83" s="35">
        <f>+'Recursos PE'!E83+'Recursos CD'!E83</f>
        <v>0</v>
      </c>
      <c r="F83" s="28">
        <f t="shared" si="53"/>
        <v>0</v>
      </c>
      <c r="G83" s="37">
        <f>+'Recursos PE'!G83+'Recursos CD'!G83</f>
        <v>0</v>
      </c>
      <c r="H83" s="30">
        <f t="shared" si="54"/>
        <v>0</v>
      </c>
      <c r="I83" s="31">
        <f t="shared" si="3"/>
        <v>0</v>
      </c>
    </row>
    <row r="84" ht="12.75" customHeight="1">
      <c r="A84" s="32" t="s">
        <v>174</v>
      </c>
      <c r="B84" s="26" t="s">
        <v>175</v>
      </c>
      <c r="C84" s="35">
        <f>+'Recursos PE'!C84+'Recursos CD'!C84</f>
        <v>0</v>
      </c>
      <c r="D84" s="35">
        <f>+'Recursos PE'!D84+'Recursos CD'!D84</f>
        <v>0</v>
      </c>
      <c r="E84" s="35">
        <f>+'Recursos PE'!E84+'Recursos CD'!E84</f>
        <v>0</v>
      </c>
      <c r="F84" s="28">
        <f t="shared" si="53"/>
        <v>0</v>
      </c>
      <c r="G84" s="37">
        <f>+'Recursos PE'!G84+'Recursos CD'!G84</f>
        <v>0</v>
      </c>
      <c r="H84" s="30">
        <f t="shared" si="54"/>
        <v>0</v>
      </c>
      <c r="I84" s="31">
        <f t="shared" si="3"/>
        <v>0</v>
      </c>
    </row>
    <row r="85" ht="12.75" customHeight="1">
      <c r="A85" s="32" t="s">
        <v>176</v>
      </c>
      <c r="B85" s="26" t="s">
        <v>177</v>
      </c>
      <c r="C85" s="27">
        <f t="shared" ref="C85:H85" si="55">+C86+C90+C98+C106+C113+C114</f>
        <v>0</v>
      </c>
      <c r="D85" s="28">
        <f t="shared" si="55"/>
        <v>0</v>
      </c>
      <c r="E85" s="28">
        <f t="shared" si="55"/>
        <v>0</v>
      </c>
      <c r="F85" s="28">
        <f t="shared" si="55"/>
        <v>0</v>
      </c>
      <c r="G85" s="29">
        <f t="shared" si="55"/>
        <v>0</v>
      </c>
      <c r="H85" s="30">
        <f t="shared" si="55"/>
        <v>0</v>
      </c>
      <c r="I85" s="31">
        <f t="shared" si="3"/>
        <v>0</v>
      </c>
    </row>
    <row r="86" ht="12.75" customHeight="1">
      <c r="A86" s="32" t="s">
        <v>178</v>
      </c>
      <c r="B86" s="26" t="s">
        <v>179</v>
      </c>
      <c r="C86" s="27">
        <f t="shared" ref="C86:H86" si="56">SUM(C87:C89)</f>
        <v>0</v>
      </c>
      <c r="D86" s="28">
        <f t="shared" si="56"/>
        <v>0</v>
      </c>
      <c r="E86" s="28">
        <f t="shared" si="56"/>
        <v>0</v>
      </c>
      <c r="F86" s="28">
        <f t="shared" si="56"/>
        <v>0</v>
      </c>
      <c r="G86" s="29">
        <f t="shared" si="56"/>
        <v>0</v>
      </c>
      <c r="H86" s="30">
        <f t="shared" si="56"/>
        <v>0</v>
      </c>
      <c r="I86" s="31">
        <f t="shared" si="3"/>
        <v>0</v>
      </c>
    </row>
    <row r="87" ht="12.75" customHeight="1">
      <c r="A87" s="33" t="s">
        <v>180</v>
      </c>
      <c r="B87" s="34" t="s">
        <v>181</v>
      </c>
      <c r="C87" s="35">
        <f>+'Recursos PE'!C87+'Recursos CD'!C87</f>
        <v>0</v>
      </c>
      <c r="D87" s="35">
        <f>+'Recursos PE'!D87+'Recursos CD'!D87</f>
        <v>0</v>
      </c>
      <c r="E87" s="35">
        <f>+'Recursos PE'!E87+'Recursos CD'!E87</f>
        <v>0</v>
      </c>
      <c r="F87" s="36">
        <f t="shared" ref="F87:F89" si="57">+C87+D87-E87</f>
        <v>0</v>
      </c>
      <c r="G87" s="37">
        <f>+'Recursos PE'!G87+'Recursos CD'!G87</f>
        <v>0</v>
      </c>
      <c r="H87" s="38">
        <f t="shared" ref="H87:H89" si="58">+F87-G87</f>
        <v>0</v>
      </c>
      <c r="I87" s="39">
        <f t="shared" si="3"/>
        <v>0</v>
      </c>
    </row>
    <row r="88" ht="12.75" customHeight="1">
      <c r="A88" s="33" t="s">
        <v>182</v>
      </c>
      <c r="B88" s="34" t="s">
        <v>183</v>
      </c>
      <c r="C88" s="35">
        <f>+'Recursos PE'!C88+'Recursos CD'!C88</f>
        <v>0</v>
      </c>
      <c r="D88" s="35">
        <f>+'Recursos PE'!D88+'Recursos CD'!D88</f>
        <v>0</v>
      </c>
      <c r="E88" s="35">
        <f>+'Recursos PE'!E88+'Recursos CD'!E88</f>
        <v>0</v>
      </c>
      <c r="F88" s="36">
        <f t="shared" si="57"/>
        <v>0</v>
      </c>
      <c r="G88" s="37">
        <f>+'Recursos PE'!G88+'Recursos CD'!G88</f>
        <v>0</v>
      </c>
      <c r="H88" s="38">
        <f t="shared" si="58"/>
        <v>0</v>
      </c>
      <c r="I88" s="39">
        <f t="shared" si="3"/>
        <v>0</v>
      </c>
    </row>
    <row r="89" ht="12.75" customHeight="1">
      <c r="A89" s="33" t="s">
        <v>184</v>
      </c>
      <c r="B89" s="34" t="s">
        <v>185</v>
      </c>
      <c r="C89" s="35">
        <f>+'Recursos PE'!C89+'Recursos CD'!C89</f>
        <v>0</v>
      </c>
      <c r="D89" s="35">
        <f>+'Recursos PE'!D89+'Recursos CD'!D89</f>
        <v>0</v>
      </c>
      <c r="E89" s="35">
        <f>+'Recursos PE'!E89+'Recursos CD'!E89</f>
        <v>0</v>
      </c>
      <c r="F89" s="36">
        <f t="shared" si="57"/>
        <v>0</v>
      </c>
      <c r="G89" s="37">
        <f>+'Recursos PE'!G89+'Recursos CD'!G89</f>
        <v>0</v>
      </c>
      <c r="H89" s="38">
        <f t="shared" si="58"/>
        <v>0</v>
      </c>
      <c r="I89" s="39">
        <f t="shared" si="3"/>
        <v>0</v>
      </c>
    </row>
    <row r="90" ht="12.75" customHeight="1">
      <c r="A90" s="32" t="s">
        <v>186</v>
      </c>
      <c r="B90" s="26" t="s">
        <v>187</v>
      </c>
      <c r="C90" s="27">
        <f t="shared" ref="C90:H90" si="59">SUM(C91:C97)</f>
        <v>0</v>
      </c>
      <c r="D90" s="28">
        <f t="shared" si="59"/>
        <v>0</v>
      </c>
      <c r="E90" s="28">
        <f t="shared" si="59"/>
        <v>0</v>
      </c>
      <c r="F90" s="28">
        <f t="shared" si="59"/>
        <v>0</v>
      </c>
      <c r="G90" s="29">
        <f t="shared" si="59"/>
        <v>0</v>
      </c>
      <c r="H90" s="30">
        <f t="shared" si="59"/>
        <v>0</v>
      </c>
      <c r="I90" s="31">
        <f t="shared" si="3"/>
        <v>0</v>
      </c>
    </row>
    <row r="91" ht="12.75" customHeight="1">
      <c r="A91" s="33" t="s">
        <v>188</v>
      </c>
      <c r="B91" s="34" t="s">
        <v>189</v>
      </c>
      <c r="C91" s="35">
        <f>+'Recursos PE'!C91+'Recursos CD'!C91</f>
        <v>0</v>
      </c>
      <c r="D91" s="35">
        <f>+'Recursos PE'!D91+'Recursos CD'!D91</f>
        <v>0</v>
      </c>
      <c r="E91" s="35">
        <f>+'Recursos PE'!E91+'Recursos CD'!E91</f>
        <v>0</v>
      </c>
      <c r="F91" s="36">
        <f t="shared" ref="F91:F97" si="60">+C91+D91-E91</f>
        <v>0</v>
      </c>
      <c r="G91" s="37">
        <f>+'Recursos PE'!G91+'Recursos CD'!G91</f>
        <v>0</v>
      </c>
      <c r="H91" s="38">
        <f t="shared" ref="H91:H97" si="61">+F91-G91</f>
        <v>0</v>
      </c>
      <c r="I91" s="39">
        <f t="shared" si="3"/>
        <v>0</v>
      </c>
    </row>
    <row r="92" ht="12.75" customHeight="1">
      <c r="A92" s="33" t="s">
        <v>190</v>
      </c>
      <c r="B92" s="34" t="s">
        <v>191</v>
      </c>
      <c r="C92" s="35">
        <f>+'Recursos PE'!C92+'Recursos CD'!C92</f>
        <v>0</v>
      </c>
      <c r="D92" s="35">
        <f>+'Recursos PE'!D92+'Recursos CD'!D92</f>
        <v>0</v>
      </c>
      <c r="E92" s="35">
        <f>+'Recursos PE'!E92+'Recursos CD'!E92</f>
        <v>0</v>
      </c>
      <c r="F92" s="36">
        <f t="shared" si="60"/>
        <v>0</v>
      </c>
      <c r="G92" s="37">
        <f>+'Recursos PE'!G92+'Recursos CD'!G92</f>
        <v>0</v>
      </c>
      <c r="H92" s="38">
        <f t="shared" si="61"/>
        <v>0</v>
      </c>
      <c r="I92" s="39">
        <f t="shared" si="3"/>
        <v>0</v>
      </c>
    </row>
    <row r="93" ht="12.75" customHeight="1">
      <c r="A93" s="33" t="s">
        <v>192</v>
      </c>
      <c r="B93" s="34" t="s">
        <v>193</v>
      </c>
      <c r="C93" s="35">
        <f>+'Recursos PE'!C93+'Recursos CD'!C93</f>
        <v>0</v>
      </c>
      <c r="D93" s="35">
        <f>+'Recursos PE'!D93+'Recursos CD'!D93</f>
        <v>0</v>
      </c>
      <c r="E93" s="35">
        <f>+'Recursos PE'!E93+'Recursos CD'!E93</f>
        <v>0</v>
      </c>
      <c r="F93" s="36">
        <f t="shared" si="60"/>
        <v>0</v>
      </c>
      <c r="G93" s="37">
        <f>+'Recursos PE'!G93+'Recursos CD'!G93</f>
        <v>0</v>
      </c>
      <c r="H93" s="38">
        <f t="shared" si="61"/>
        <v>0</v>
      </c>
      <c r="I93" s="39">
        <f t="shared" si="3"/>
        <v>0</v>
      </c>
    </row>
    <row r="94" ht="12.75" customHeight="1">
      <c r="A94" s="33" t="s">
        <v>194</v>
      </c>
      <c r="B94" s="34" t="s">
        <v>195</v>
      </c>
      <c r="C94" s="35">
        <f>+'Recursos PE'!C94+'Recursos CD'!C94</f>
        <v>0</v>
      </c>
      <c r="D94" s="35">
        <f>+'Recursos PE'!D94+'Recursos CD'!D94</f>
        <v>0</v>
      </c>
      <c r="E94" s="35">
        <f>+'Recursos PE'!E94+'Recursos CD'!E94</f>
        <v>0</v>
      </c>
      <c r="F94" s="36">
        <f t="shared" si="60"/>
        <v>0</v>
      </c>
      <c r="G94" s="37">
        <f>+'Recursos PE'!G94+'Recursos CD'!G94</f>
        <v>0</v>
      </c>
      <c r="H94" s="38">
        <f t="shared" si="61"/>
        <v>0</v>
      </c>
      <c r="I94" s="39">
        <f t="shared" si="3"/>
        <v>0</v>
      </c>
    </row>
    <row r="95" ht="12.75" customHeight="1">
      <c r="A95" s="33" t="s">
        <v>196</v>
      </c>
      <c r="B95" s="34" t="s">
        <v>197</v>
      </c>
      <c r="C95" s="35">
        <f>+'Recursos PE'!C95+'Recursos CD'!C95</f>
        <v>0</v>
      </c>
      <c r="D95" s="35">
        <f>+'Recursos PE'!D95+'Recursos CD'!D95</f>
        <v>0</v>
      </c>
      <c r="E95" s="35">
        <f>+'Recursos PE'!E95+'Recursos CD'!E95</f>
        <v>0</v>
      </c>
      <c r="F95" s="36">
        <f t="shared" si="60"/>
        <v>0</v>
      </c>
      <c r="G95" s="37">
        <f>+'Recursos PE'!G95+'Recursos CD'!G95</f>
        <v>0</v>
      </c>
      <c r="H95" s="38">
        <f t="shared" si="61"/>
        <v>0</v>
      </c>
      <c r="I95" s="39">
        <f t="shared" si="3"/>
        <v>0</v>
      </c>
    </row>
    <row r="96" ht="12.75" customHeight="1">
      <c r="A96" s="33" t="s">
        <v>198</v>
      </c>
      <c r="B96" s="34" t="s">
        <v>199</v>
      </c>
      <c r="C96" s="35">
        <f>+'Recursos PE'!C96+'Recursos CD'!C96</f>
        <v>0</v>
      </c>
      <c r="D96" s="35">
        <f>+'Recursos PE'!D96+'Recursos CD'!D96</f>
        <v>0</v>
      </c>
      <c r="E96" s="35">
        <f>+'Recursos PE'!E96+'Recursos CD'!E96</f>
        <v>0</v>
      </c>
      <c r="F96" s="36">
        <f t="shared" si="60"/>
        <v>0</v>
      </c>
      <c r="G96" s="37">
        <f>+'Recursos PE'!G96+'Recursos CD'!G96</f>
        <v>0</v>
      </c>
      <c r="H96" s="38">
        <f t="shared" si="61"/>
        <v>0</v>
      </c>
      <c r="I96" s="39">
        <f t="shared" si="3"/>
        <v>0</v>
      </c>
    </row>
    <row r="97" ht="12.75" customHeight="1">
      <c r="A97" s="33" t="s">
        <v>200</v>
      </c>
      <c r="B97" s="34" t="s">
        <v>201</v>
      </c>
      <c r="C97" s="35">
        <f>+'Recursos PE'!C97+'Recursos CD'!C97</f>
        <v>0</v>
      </c>
      <c r="D97" s="35">
        <f>+'Recursos PE'!D97+'Recursos CD'!D97</f>
        <v>0</v>
      </c>
      <c r="E97" s="35">
        <f>+'Recursos PE'!E97+'Recursos CD'!E97</f>
        <v>0</v>
      </c>
      <c r="F97" s="36">
        <f t="shared" si="60"/>
        <v>0</v>
      </c>
      <c r="G97" s="37">
        <f>+'Recursos PE'!G97+'Recursos CD'!G97</f>
        <v>0</v>
      </c>
      <c r="H97" s="38">
        <f t="shared" si="61"/>
        <v>0</v>
      </c>
      <c r="I97" s="39">
        <f t="shared" si="3"/>
        <v>0</v>
      </c>
    </row>
    <row r="98" ht="12.75" customHeight="1">
      <c r="A98" s="32" t="s">
        <v>202</v>
      </c>
      <c r="B98" s="26" t="s">
        <v>203</v>
      </c>
      <c r="C98" s="27">
        <f t="shared" ref="C98:H98" si="62">SUM(C99:C105)</f>
        <v>0</v>
      </c>
      <c r="D98" s="28">
        <f t="shared" si="62"/>
        <v>0</v>
      </c>
      <c r="E98" s="28">
        <f t="shared" si="62"/>
        <v>0</v>
      </c>
      <c r="F98" s="28">
        <f t="shared" si="62"/>
        <v>0</v>
      </c>
      <c r="G98" s="29">
        <f t="shared" si="62"/>
        <v>0</v>
      </c>
      <c r="H98" s="30">
        <f t="shared" si="62"/>
        <v>0</v>
      </c>
      <c r="I98" s="31">
        <f t="shared" si="3"/>
        <v>0</v>
      </c>
    </row>
    <row r="99" ht="12.75" customHeight="1">
      <c r="A99" s="33" t="s">
        <v>204</v>
      </c>
      <c r="B99" s="34" t="s">
        <v>205</v>
      </c>
      <c r="C99" s="35">
        <f>+'Recursos PE'!C99+'Recursos CD'!C99</f>
        <v>0</v>
      </c>
      <c r="D99" s="35">
        <f>+'Recursos PE'!D99+'Recursos CD'!D99</f>
        <v>0</v>
      </c>
      <c r="E99" s="35">
        <f>+'Recursos PE'!E99+'Recursos CD'!E99</f>
        <v>0</v>
      </c>
      <c r="F99" s="36">
        <f t="shared" ref="F99:F105" si="63">+C99+D99-E99</f>
        <v>0</v>
      </c>
      <c r="G99" s="37">
        <f>+'Recursos PE'!G99+'Recursos CD'!G99</f>
        <v>0</v>
      </c>
      <c r="H99" s="38">
        <f t="shared" ref="H99:H105" si="64">+F99-G99</f>
        <v>0</v>
      </c>
      <c r="I99" s="39">
        <f t="shared" si="3"/>
        <v>0</v>
      </c>
    </row>
    <row r="100" ht="12.75" customHeight="1">
      <c r="A100" s="33" t="s">
        <v>206</v>
      </c>
      <c r="B100" s="34" t="s">
        <v>207</v>
      </c>
      <c r="C100" s="35">
        <f>+'Recursos PE'!C100+'Recursos CD'!C100</f>
        <v>0</v>
      </c>
      <c r="D100" s="35">
        <f>+'Recursos PE'!D100+'Recursos CD'!D100</f>
        <v>0</v>
      </c>
      <c r="E100" s="35">
        <f>+'Recursos PE'!E100+'Recursos CD'!E100</f>
        <v>0</v>
      </c>
      <c r="F100" s="36">
        <f t="shared" si="63"/>
        <v>0</v>
      </c>
      <c r="G100" s="37">
        <f>+'Recursos PE'!G100+'Recursos CD'!G100</f>
        <v>0</v>
      </c>
      <c r="H100" s="38">
        <f t="shared" si="64"/>
        <v>0</v>
      </c>
      <c r="I100" s="39">
        <f t="shared" si="3"/>
        <v>0</v>
      </c>
    </row>
    <row r="101" ht="12.75" customHeight="1">
      <c r="A101" s="33" t="s">
        <v>208</v>
      </c>
      <c r="B101" s="34" t="s">
        <v>209</v>
      </c>
      <c r="C101" s="35">
        <f>+'Recursos PE'!C101+'Recursos CD'!C101</f>
        <v>0</v>
      </c>
      <c r="D101" s="35">
        <f>+'Recursos PE'!D101+'Recursos CD'!D101</f>
        <v>0</v>
      </c>
      <c r="E101" s="35">
        <f>+'Recursos PE'!E101+'Recursos CD'!E101</f>
        <v>0</v>
      </c>
      <c r="F101" s="36">
        <f t="shared" si="63"/>
        <v>0</v>
      </c>
      <c r="G101" s="37">
        <f>+'Recursos PE'!G101+'Recursos CD'!G101</f>
        <v>0</v>
      </c>
      <c r="H101" s="38">
        <f t="shared" si="64"/>
        <v>0</v>
      </c>
      <c r="I101" s="39">
        <f t="shared" si="3"/>
        <v>0</v>
      </c>
    </row>
    <row r="102" ht="12.75" customHeight="1">
      <c r="A102" s="33" t="s">
        <v>210</v>
      </c>
      <c r="B102" s="34" t="s">
        <v>211</v>
      </c>
      <c r="C102" s="35">
        <f>+'Recursos PE'!C102+'Recursos CD'!C102</f>
        <v>0</v>
      </c>
      <c r="D102" s="35">
        <f>+'Recursos PE'!D102+'Recursos CD'!D102</f>
        <v>0</v>
      </c>
      <c r="E102" s="35">
        <f>+'Recursos PE'!E102+'Recursos CD'!E102</f>
        <v>0</v>
      </c>
      <c r="F102" s="36">
        <f t="shared" si="63"/>
        <v>0</v>
      </c>
      <c r="G102" s="37">
        <f>+'Recursos PE'!G102+'Recursos CD'!G102</f>
        <v>0</v>
      </c>
      <c r="H102" s="38">
        <f t="shared" si="64"/>
        <v>0</v>
      </c>
      <c r="I102" s="39">
        <f t="shared" si="3"/>
        <v>0</v>
      </c>
    </row>
    <row r="103" ht="12.75" customHeight="1">
      <c r="A103" s="33" t="s">
        <v>212</v>
      </c>
      <c r="B103" s="34" t="s">
        <v>213</v>
      </c>
      <c r="C103" s="35">
        <f>+'Recursos PE'!C103+'Recursos CD'!C103</f>
        <v>0</v>
      </c>
      <c r="D103" s="35">
        <f>+'Recursos PE'!D103+'Recursos CD'!D103</f>
        <v>0</v>
      </c>
      <c r="E103" s="35">
        <f>+'Recursos PE'!E103+'Recursos CD'!E103</f>
        <v>0</v>
      </c>
      <c r="F103" s="36">
        <f t="shared" si="63"/>
        <v>0</v>
      </c>
      <c r="G103" s="37">
        <f>+'Recursos PE'!G103+'Recursos CD'!G103</f>
        <v>0</v>
      </c>
      <c r="H103" s="38">
        <f t="shared" si="64"/>
        <v>0</v>
      </c>
      <c r="I103" s="39">
        <f t="shared" si="3"/>
        <v>0</v>
      </c>
    </row>
    <row r="104" ht="12.75" customHeight="1">
      <c r="A104" s="33" t="s">
        <v>214</v>
      </c>
      <c r="B104" s="34" t="s">
        <v>215</v>
      </c>
      <c r="C104" s="35">
        <f>+'Recursos PE'!C104+'Recursos CD'!C104</f>
        <v>0</v>
      </c>
      <c r="D104" s="35">
        <f>+'Recursos PE'!D104+'Recursos CD'!D104</f>
        <v>0</v>
      </c>
      <c r="E104" s="35">
        <f>+'Recursos PE'!E104+'Recursos CD'!E104</f>
        <v>0</v>
      </c>
      <c r="F104" s="36">
        <f t="shared" si="63"/>
        <v>0</v>
      </c>
      <c r="G104" s="37">
        <f>+'Recursos PE'!G104+'Recursos CD'!G104</f>
        <v>0</v>
      </c>
      <c r="H104" s="38">
        <f t="shared" si="64"/>
        <v>0</v>
      </c>
      <c r="I104" s="39">
        <f t="shared" si="3"/>
        <v>0</v>
      </c>
    </row>
    <row r="105" ht="12.75" customHeight="1">
      <c r="A105" s="33" t="s">
        <v>216</v>
      </c>
      <c r="B105" s="34" t="s">
        <v>217</v>
      </c>
      <c r="C105" s="35">
        <f>+'Recursos PE'!C105+'Recursos CD'!C105</f>
        <v>0</v>
      </c>
      <c r="D105" s="35">
        <f>+'Recursos PE'!D105+'Recursos CD'!D105</f>
        <v>0</v>
      </c>
      <c r="E105" s="35">
        <f>+'Recursos PE'!E105+'Recursos CD'!E105</f>
        <v>0</v>
      </c>
      <c r="F105" s="36">
        <f t="shared" si="63"/>
        <v>0</v>
      </c>
      <c r="G105" s="37">
        <f>+'Recursos PE'!G105+'Recursos CD'!G105</f>
        <v>0</v>
      </c>
      <c r="H105" s="38">
        <f t="shared" si="64"/>
        <v>0</v>
      </c>
      <c r="I105" s="39">
        <f t="shared" si="3"/>
        <v>0</v>
      </c>
    </row>
    <row r="106" ht="12.75" customHeight="1">
      <c r="A106" s="32" t="s">
        <v>218</v>
      </c>
      <c r="B106" s="26" t="s">
        <v>219</v>
      </c>
      <c r="C106" s="27">
        <f t="shared" ref="C106:H106" si="65">SUM(C107:C112)</f>
        <v>0</v>
      </c>
      <c r="D106" s="28">
        <f t="shared" si="65"/>
        <v>0</v>
      </c>
      <c r="E106" s="28">
        <f t="shared" si="65"/>
        <v>0</v>
      </c>
      <c r="F106" s="28">
        <f t="shared" si="65"/>
        <v>0</v>
      </c>
      <c r="G106" s="29">
        <f t="shared" si="65"/>
        <v>0</v>
      </c>
      <c r="H106" s="30">
        <f t="shared" si="65"/>
        <v>0</v>
      </c>
      <c r="I106" s="31">
        <f t="shared" si="3"/>
        <v>0</v>
      </c>
    </row>
    <row r="107" ht="12.75" customHeight="1">
      <c r="A107" s="33" t="s">
        <v>220</v>
      </c>
      <c r="B107" s="34" t="s">
        <v>221</v>
      </c>
      <c r="C107" s="35">
        <f>+'Recursos PE'!C107+'Recursos CD'!C107</f>
        <v>0</v>
      </c>
      <c r="D107" s="35">
        <f>+'Recursos PE'!D107+'Recursos CD'!D107</f>
        <v>0</v>
      </c>
      <c r="E107" s="35">
        <f>+'Recursos PE'!E107+'Recursos CD'!E107</f>
        <v>0</v>
      </c>
      <c r="F107" s="36">
        <f t="shared" ref="F107:F113" si="66">+C107+D107-E107</f>
        <v>0</v>
      </c>
      <c r="G107" s="37">
        <f>+'Recursos PE'!G107+'Recursos CD'!G107</f>
        <v>0</v>
      </c>
      <c r="H107" s="38">
        <f t="shared" ref="H107:H113" si="67">+F107-G107</f>
        <v>0</v>
      </c>
      <c r="I107" s="39">
        <f t="shared" si="3"/>
        <v>0</v>
      </c>
    </row>
    <row r="108" ht="12.75" customHeight="1">
      <c r="A108" s="33" t="s">
        <v>222</v>
      </c>
      <c r="B108" s="34" t="s">
        <v>223</v>
      </c>
      <c r="C108" s="35">
        <f>+'Recursos PE'!C108+'Recursos CD'!C108</f>
        <v>0</v>
      </c>
      <c r="D108" s="35">
        <f>+'Recursos PE'!D108+'Recursos CD'!D108</f>
        <v>0</v>
      </c>
      <c r="E108" s="35">
        <f>+'Recursos PE'!E108+'Recursos CD'!E108</f>
        <v>0</v>
      </c>
      <c r="F108" s="36">
        <f t="shared" si="66"/>
        <v>0</v>
      </c>
      <c r="G108" s="37">
        <f>+'Recursos PE'!G108+'Recursos CD'!G108</f>
        <v>0</v>
      </c>
      <c r="H108" s="38">
        <f t="shared" si="67"/>
        <v>0</v>
      </c>
      <c r="I108" s="39">
        <f t="shared" si="3"/>
        <v>0</v>
      </c>
    </row>
    <row r="109" ht="12.75" customHeight="1">
      <c r="A109" s="33" t="s">
        <v>224</v>
      </c>
      <c r="B109" s="34" t="s">
        <v>225</v>
      </c>
      <c r="C109" s="35">
        <f>+'Recursos PE'!C109+'Recursos CD'!C109</f>
        <v>0</v>
      </c>
      <c r="D109" s="35">
        <f>+'Recursos PE'!D109+'Recursos CD'!D109</f>
        <v>0</v>
      </c>
      <c r="E109" s="35">
        <f>+'Recursos PE'!E109+'Recursos CD'!E109</f>
        <v>0</v>
      </c>
      <c r="F109" s="36">
        <f t="shared" si="66"/>
        <v>0</v>
      </c>
      <c r="G109" s="37">
        <f>+'Recursos PE'!G109+'Recursos CD'!G109</f>
        <v>0</v>
      </c>
      <c r="H109" s="38">
        <f t="shared" si="67"/>
        <v>0</v>
      </c>
      <c r="I109" s="39">
        <f t="shared" si="3"/>
        <v>0</v>
      </c>
    </row>
    <row r="110" ht="12.75" customHeight="1">
      <c r="A110" s="33" t="s">
        <v>226</v>
      </c>
      <c r="B110" s="34" t="s">
        <v>227</v>
      </c>
      <c r="C110" s="35">
        <f>+'Recursos PE'!C110+'Recursos CD'!C110</f>
        <v>0</v>
      </c>
      <c r="D110" s="35">
        <f>+'Recursos PE'!D110+'Recursos CD'!D110</f>
        <v>0</v>
      </c>
      <c r="E110" s="35">
        <f>+'Recursos PE'!E110+'Recursos CD'!E110</f>
        <v>0</v>
      </c>
      <c r="F110" s="36">
        <f t="shared" si="66"/>
        <v>0</v>
      </c>
      <c r="G110" s="37">
        <f>+'Recursos PE'!G110+'Recursos CD'!G110</f>
        <v>0</v>
      </c>
      <c r="H110" s="38">
        <f t="shared" si="67"/>
        <v>0</v>
      </c>
      <c r="I110" s="39">
        <f t="shared" si="3"/>
        <v>0</v>
      </c>
    </row>
    <row r="111" ht="12.75" customHeight="1">
      <c r="A111" s="33" t="s">
        <v>228</v>
      </c>
      <c r="B111" s="34" t="s">
        <v>229</v>
      </c>
      <c r="C111" s="35">
        <f>+'Recursos PE'!C111+'Recursos CD'!C111</f>
        <v>0</v>
      </c>
      <c r="D111" s="35">
        <f>+'Recursos PE'!D111+'Recursos CD'!D111</f>
        <v>0</v>
      </c>
      <c r="E111" s="35">
        <f>+'Recursos PE'!E111+'Recursos CD'!E111</f>
        <v>0</v>
      </c>
      <c r="F111" s="36">
        <f t="shared" si="66"/>
        <v>0</v>
      </c>
      <c r="G111" s="37">
        <f>+'Recursos PE'!G111+'Recursos CD'!G111</f>
        <v>0</v>
      </c>
      <c r="H111" s="38">
        <f t="shared" si="67"/>
        <v>0</v>
      </c>
      <c r="I111" s="39">
        <f t="shared" si="3"/>
        <v>0</v>
      </c>
    </row>
    <row r="112" ht="12.75" customHeight="1">
      <c r="A112" s="33" t="s">
        <v>230</v>
      </c>
      <c r="B112" s="34" t="s">
        <v>231</v>
      </c>
      <c r="C112" s="35">
        <f>+'Recursos PE'!C112+'Recursos CD'!C112</f>
        <v>0</v>
      </c>
      <c r="D112" s="35">
        <f>+'Recursos PE'!D112+'Recursos CD'!D112</f>
        <v>0</v>
      </c>
      <c r="E112" s="35">
        <f>+'Recursos PE'!E112+'Recursos CD'!E112</f>
        <v>0</v>
      </c>
      <c r="F112" s="36">
        <f t="shared" si="66"/>
        <v>0</v>
      </c>
      <c r="G112" s="37">
        <f>+'Recursos PE'!G112+'Recursos CD'!G112</f>
        <v>0</v>
      </c>
      <c r="H112" s="38">
        <f t="shared" si="67"/>
        <v>0</v>
      </c>
      <c r="I112" s="39">
        <f t="shared" si="3"/>
        <v>0</v>
      </c>
    </row>
    <row r="113" ht="12.75" customHeight="1">
      <c r="A113" s="32" t="s">
        <v>232</v>
      </c>
      <c r="B113" s="26" t="s">
        <v>233</v>
      </c>
      <c r="C113" s="35">
        <f>+'Recursos PE'!C113+'Recursos CD'!C113</f>
        <v>0</v>
      </c>
      <c r="D113" s="35">
        <f>+'Recursos PE'!D113+'Recursos CD'!D113</f>
        <v>0</v>
      </c>
      <c r="E113" s="35">
        <f>+'Recursos PE'!E113+'Recursos CD'!E113</f>
        <v>0</v>
      </c>
      <c r="F113" s="28">
        <f t="shared" si="66"/>
        <v>0</v>
      </c>
      <c r="G113" s="37">
        <f>+'Recursos PE'!G113+'Recursos CD'!G113</f>
        <v>0</v>
      </c>
      <c r="H113" s="30">
        <f t="shared" si="67"/>
        <v>0</v>
      </c>
      <c r="I113" s="31">
        <f t="shared" si="3"/>
        <v>0</v>
      </c>
    </row>
    <row r="114" ht="12.75" customHeight="1">
      <c r="A114" s="32" t="s">
        <v>234</v>
      </c>
      <c r="B114" s="26" t="s">
        <v>235</v>
      </c>
      <c r="C114" s="27">
        <f t="shared" ref="C114:H114" si="68">SUM(C115:C116)</f>
        <v>0</v>
      </c>
      <c r="D114" s="28">
        <f t="shared" si="68"/>
        <v>0</v>
      </c>
      <c r="E114" s="28">
        <f t="shared" si="68"/>
        <v>0</v>
      </c>
      <c r="F114" s="28">
        <f t="shared" si="68"/>
        <v>0</v>
      </c>
      <c r="G114" s="29">
        <f t="shared" si="68"/>
        <v>0</v>
      </c>
      <c r="H114" s="30">
        <f t="shared" si="68"/>
        <v>0</v>
      </c>
      <c r="I114" s="31">
        <f t="shared" si="3"/>
        <v>0</v>
      </c>
    </row>
    <row r="115" ht="12.75" customHeight="1">
      <c r="A115" s="33" t="s">
        <v>236</v>
      </c>
      <c r="B115" s="34" t="s">
        <v>237</v>
      </c>
      <c r="C115" s="35">
        <f>+'Recursos PE'!C115+'Recursos CD'!C115</f>
        <v>0</v>
      </c>
      <c r="D115" s="35">
        <f>+'Recursos PE'!D115+'Recursos CD'!D115</f>
        <v>0</v>
      </c>
      <c r="E115" s="35">
        <f>+'Recursos PE'!E115+'Recursos CD'!E115</f>
        <v>0</v>
      </c>
      <c r="F115" s="36">
        <f t="shared" ref="F115:F116" si="69">+C115+D115-E115</f>
        <v>0</v>
      </c>
      <c r="G115" s="37">
        <f>+'Recursos PE'!G115+'Recursos CD'!G115</f>
        <v>0</v>
      </c>
      <c r="H115" s="38">
        <f t="shared" ref="H115:H116" si="70">+F115-G115</f>
        <v>0</v>
      </c>
      <c r="I115" s="39">
        <f t="shared" si="3"/>
        <v>0</v>
      </c>
    </row>
    <row r="116" ht="12.75" customHeight="1">
      <c r="A116" s="33" t="s">
        <v>238</v>
      </c>
      <c r="B116" s="34" t="s">
        <v>239</v>
      </c>
      <c r="C116" s="35">
        <f>+'Recursos PE'!C116+'Recursos CD'!C116</f>
        <v>0</v>
      </c>
      <c r="D116" s="35">
        <f>+'Recursos PE'!D116+'Recursos CD'!D116</f>
        <v>0</v>
      </c>
      <c r="E116" s="35">
        <f>+'Recursos PE'!E116+'Recursos CD'!E116</f>
        <v>0</v>
      </c>
      <c r="F116" s="36">
        <f t="shared" si="69"/>
        <v>0</v>
      </c>
      <c r="G116" s="37">
        <f>+'Recursos PE'!G116+'Recursos CD'!G116</f>
        <v>0</v>
      </c>
      <c r="H116" s="38">
        <f t="shared" si="70"/>
        <v>0</v>
      </c>
      <c r="I116" s="39">
        <f t="shared" si="3"/>
        <v>0</v>
      </c>
    </row>
    <row r="117" ht="12.75" customHeight="1">
      <c r="A117" s="32" t="s">
        <v>240</v>
      </c>
      <c r="B117" s="26" t="s">
        <v>241</v>
      </c>
      <c r="C117" s="27">
        <f t="shared" ref="C117:H117" si="71">+C118+C124</f>
        <v>0</v>
      </c>
      <c r="D117" s="28">
        <f t="shared" si="71"/>
        <v>0</v>
      </c>
      <c r="E117" s="28">
        <f t="shared" si="71"/>
        <v>0</v>
      </c>
      <c r="F117" s="28">
        <f t="shared" si="71"/>
        <v>0</v>
      </c>
      <c r="G117" s="29">
        <f t="shared" si="71"/>
        <v>0</v>
      </c>
      <c r="H117" s="30">
        <f t="shared" si="71"/>
        <v>0</v>
      </c>
      <c r="I117" s="31">
        <f t="shared" si="3"/>
        <v>0</v>
      </c>
    </row>
    <row r="118" ht="12.75" customHeight="1">
      <c r="A118" s="32" t="s">
        <v>242</v>
      </c>
      <c r="B118" s="26" t="s">
        <v>243</v>
      </c>
      <c r="C118" s="27">
        <f t="shared" ref="C118:H118" si="72">SUM(C119:C123)</f>
        <v>0</v>
      </c>
      <c r="D118" s="28">
        <f t="shared" si="72"/>
        <v>0</v>
      </c>
      <c r="E118" s="28">
        <f t="shared" si="72"/>
        <v>0</v>
      </c>
      <c r="F118" s="28">
        <f t="shared" si="72"/>
        <v>0</v>
      </c>
      <c r="G118" s="29">
        <f t="shared" si="72"/>
        <v>0</v>
      </c>
      <c r="H118" s="30">
        <f t="shared" si="72"/>
        <v>0</v>
      </c>
      <c r="I118" s="31">
        <f t="shared" si="3"/>
        <v>0</v>
      </c>
    </row>
    <row r="119" ht="12.75" customHeight="1">
      <c r="A119" s="33" t="s">
        <v>244</v>
      </c>
      <c r="B119" s="34" t="s">
        <v>245</v>
      </c>
      <c r="C119" s="35">
        <f>+'Recursos PE'!C119+'Recursos CD'!C119</f>
        <v>0</v>
      </c>
      <c r="D119" s="35">
        <f>+'Recursos PE'!D119+'Recursos CD'!D119</f>
        <v>0</v>
      </c>
      <c r="E119" s="35">
        <f>+'Recursos PE'!E119+'Recursos CD'!E119</f>
        <v>0</v>
      </c>
      <c r="F119" s="36">
        <f t="shared" ref="F119:F123" si="73">+C119+D119-E119</f>
        <v>0</v>
      </c>
      <c r="G119" s="37">
        <f>+'Recursos PE'!G119+'Recursos CD'!G119</f>
        <v>0</v>
      </c>
      <c r="H119" s="38">
        <f t="shared" ref="H119:H123" si="74">+F119-G119</f>
        <v>0</v>
      </c>
      <c r="I119" s="39">
        <f t="shared" si="3"/>
        <v>0</v>
      </c>
    </row>
    <row r="120" ht="12.75" customHeight="1">
      <c r="A120" s="33" t="s">
        <v>246</v>
      </c>
      <c r="B120" s="34" t="s">
        <v>247</v>
      </c>
      <c r="C120" s="35">
        <f>+'Recursos PE'!C120+'Recursos CD'!C120</f>
        <v>0</v>
      </c>
      <c r="D120" s="35">
        <f>+'Recursos PE'!D120+'Recursos CD'!D120</f>
        <v>0</v>
      </c>
      <c r="E120" s="35">
        <f>+'Recursos PE'!E120+'Recursos CD'!E120</f>
        <v>0</v>
      </c>
      <c r="F120" s="36">
        <f t="shared" si="73"/>
        <v>0</v>
      </c>
      <c r="G120" s="37">
        <f>+'Recursos PE'!G120+'Recursos CD'!G120</f>
        <v>0</v>
      </c>
      <c r="H120" s="38">
        <f t="shared" si="74"/>
        <v>0</v>
      </c>
      <c r="I120" s="39">
        <f t="shared" si="3"/>
        <v>0</v>
      </c>
    </row>
    <row r="121" ht="12.75" customHeight="1">
      <c r="A121" s="33" t="s">
        <v>248</v>
      </c>
      <c r="B121" s="34" t="s">
        <v>249</v>
      </c>
      <c r="C121" s="35">
        <f>+'Recursos PE'!C121+'Recursos CD'!C121</f>
        <v>0</v>
      </c>
      <c r="D121" s="35">
        <f>+'Recursos PE'!D121+'Recursos CD'!D121</f>
        <v>0</v>
      </c>
      <c r="E121" s="35">
        <f>+'Recursos PE'!E121+'Recursos CD'!E121</f>
        <v>0</v>
      </c>
      <c r="F121" s="36">
        <f t="shared" si="73"/>
        <v>0</v>
      </c>
      <c r="G121" s="37">
        <f>+'Recursos PE'!G121+'Recursos CD'!G121</f>
        <v>0</v>
      </c>
      <c r="H121" s="38">
        <f t="shared" si="74"/>
        <v>0</v>
      </c>
      <c r="I121" s="39">
        <f t="shared" si="3"/>
        <v>0</v>
      </c>
    </row>
    <row r="122" ht="12.75" customHeight="1">
      <c r="A122" s="33" t="s">
        <v>250</v>
      </c>
      <c r="B122" s="34" t="s">
        <v>251</v>
      </c>
      <c r="C122" s="35">
        <f>+'Recursos PE'!C122+'Recursos CD'!C122</f>
        <v>0</v>
      </c>
      <c r="D122" s="35">
        <f>+'Recursos PE'!D122+'Recursos CD'!D122</f>
        <v>0</v>
      </c>
      <c r="E122" s="35">
        <f>+'Recursos PE'!E122+'Recursos CD'!E122</f>
        <v>0</v>
      </c>
      <c r="F122" s="36">
        <f t="shared" si="73"/>
        <v>0</v>
      </c>
      <c r="G122" s="37">
        <f>+'Recursos PE'!G122+'Recursos CD'!G122</f>
        <v>0</v>
      </c>
      <c r="H122" s="38">
        <f t="shared" si="74"/>
        <v>0</v>
      </c>
      <c r="I122" s="39">
        <f t="shared" si="3"/>
        <v>0</v>
      </c>
    </row>
    <row r="123" ht="12.75" customHeight="1">
      <c r="A123" s="33" t="s">
        <v>252</v>
      </c>
      <c r="B123" s="34" t="s">
        <v>253</v>
      </c>
      <c r="C123" s="35">
        <f>+'Recursos PE'!C123+'Recursos CD'!C123</f>
        <v>0</v>
      </c>
      <c r="D123" s="35">
        <f>+'Recursos PE'!D123+'Recursos CD'!D123</f>
        <v>0</v>
      </c>
      <c r="E123" s="35">
        <f>+'Recursos PE'!E123+'Recursos CD'!E123</f>
        <v>0</v>
      </c>
      <c r="F123" s="36">
        <f t="shared" si="73"/>
        <v>0</v>
      </c>
      <c r="G123" s="37">
        <f>+'Recursos PE'!G123+'Recursos CD'!G123</f>
        <v>0</v>
      </c>
      <c r="H123" s="38">
        <f t="shared" si="74"/>
        <v>0</v>
      </c>
      <c r="I123" s="39">
        <f t="shared" si="3"/>
        <v>0</v>
      </c>
    </row>
    <row r="124" ht="12.75" customHeight="1">
      <c r="A124" s="32" t="s">
        <v>254</v>
      </c>
      <c r="B124" s="26" t="s">
        <v>255</v>
      </c>
      <c r="C124" s="27">
        <f t="shared" ref="C124:H124" si="75">+C125+C126</f>
        <v>0</v>
      </c>
      <c r="D124" s="28">
        <f t="shared" si="75"/>
        <v>0</v>
      </c>
      <c r="E124" s="28">
        <f t="shared" si="75"/>
        <v>0</v>
      </c>
      <c r="F124" s="28">
        <f t="shared" si="75"/>
        <v>0</v>
      </c>
      <c r="G124" s="29">
        <f t="shared" si="75"/>
        <v>0</v>
      </c>
      <c r="H124" s="30">
        <f t="shared" si="75"/>
        <v>0</v>
      </c>
      <c r="I124" s="31">
        <f t="shared" si="3"/>
        <v>0</v>
      </c>
    </row>
    <row r="125" ht="12.75" customHeight="1">
      <c r="A125" s="33" t="s">
        <v>256</v>
      </c>
      <c r="B125" s="34" t="s">
        <v>257</v>
      </c>
      <c r="C125" s="35">
        <f>+'Recursos PE'!C125+'Recursos CD'!C125</f>
        <v>0</v>
      </c>
      <c r="D125" s="35">
        <f>+'Recursos PE'!D125+'Recursos CD'!D125</f>
        <v>0</v>
      </c>
      <c r="E125" s="35">
        <f>+'Recursos PE'!E125+'Recursos CD'!E125</f>
        <v>0</v>
      </c>
      <c r="F125" s="36">
        <f t="shared" ref="F125:F126" si="76">+C125+D125-E125</f>
        <v>0</v>
      </c>
      <c r="G125" s="37">
        <f>+'Recursos PE'!G125+'Recursos CD'!G125</f>
        <v>0</v>
      </c>
      <c r="H125" s="38">
        <f t="shared" ref="H125:H126" si="77">+F125-G125</f>
        <v>0</v>
      </c>
      <c r="I125" s="39">
        <f t="shared" si="3"/>
        <v>0</v>
      </c>
    </row>
    <row r="126" ht="12.75" customHeight="1">
      <c r="A126" s="33" t="s">
        <v>258</v>
      </c>
      <c r="B126" s="34" t="s">
        <v>259</v>
      </c>
      <c r="C126" s="35">
        <f>+'Recursos PE'!C126+'Recursos CD'!C126</f>
        <v>0</v>
      </c>
      <c r="D126" s="35">
        <f>+'Recursos PE'!D126+'Recursos CD'!D126</f>
        <v>0</v>
      </c>
      <c r="E126" s="35">
        <f>+'Recursos PE'!E126+'Recursos CD'!E126</f>
        <v>0</v>
      </c>
      <c r="F126" s="36">
        <f t="shared" si="76"/>
        <v>0</v>
      </c>
      <c r="G126" s="37">
        <f>+'Recursos PE'!G126+'Recursos CD'!G126</f>
        <v>0</v>
      </c>
      <c r="H126" s="38">
        <f t="shared" si="77"/>
        <v>0</v>
      </c>
      <c r="I126" s="39">
        <f t="shared" si="3"/>
        <v>0</v>
      </c>
    </row>
    <row r="127" ht="12.75" customHeight="1">
      <c r="A127" s="32" t="s">
        <v>260</v>
      </c>
      <c r="B127" s="26" t="s">
        <v>261</v>
      </c>
      <c r="C127" s="27">
        <f t="shared" ref="C127:H127" si="78">+C128+C132+C140+C148+C155+C156</f>
        <v>0</v>
      </c>
      <c r="D127" s="28">
        <f t="shared" si="78"/>
        <v>0</v>
      </c>
      <c r="E127" s="28">
        <f t="shared" si="78"/>
        <v>0</v>
      </c>
      <c r="F127" s="28">
        <f t="shared" si="78"/>
        <v>0</v>
      </c>
      <c r="G127" s="29">
        <f t="shared" si="78"/>
        <v>0</v>
      </c>
      <c r="H127" s="30">
        <f t="shared" si="78"/>
        <v>0</v>
      </c>
      <c r="I127" s="31">
        <f t="shared" si="3"/>
        <v>0</v>
      </c>
    </row>
    <row r="128" ht="12.75" customHeight="1">
      <c r="A128" s="32" t="s">
        <v>262</v>
      </c>
      <c r="B128" s="26" t="s">
        <v>179</v>
      </c>
      <c r="C128" s="27">
        <f t="shared" ref="C128:H128" si="79">SUM(C129:C131)</f>
        <v>0</v>
      </c>
      <c r="D128" s="28">
        <f t="shared" si="79"/>
        <v>0</v>
      </c>
      <c r="E128" s="28">
        <f t="shared" si="79"/>
        <v>0</v>
      </c>
      <c r="F128" s="28">
        <f t="shared" si="79"/>
        <v>0</v>
      </c>
      <c r="G128" s="29">
        <f t="shared" si="79"/>
        <v>0</v>
      </c>
      <c r="H128" s="30">
        <f t="shared" si="79"/>
        <v>0</v>
      </c>
      <c r="I128" s="31">
        <f t="shared" si="3"/>
        <v>0</v>
      </c>
    </row>
    <row r="129" ht="12.75" customHeight="1">
      <c r="A129" s="33" t="s">
        <v>263</v>
      </c>
      <c r="B129" s="34" t="s">
        <v>181</v>
      </c>
      <c r="C129" s="35">
        <f>+'Recursos PE'!C129+'Recursos CD'!C129</f>
        <v>0</v>
      </c>
      <c r="D129" s="35">
        <f>+'Recursos PE'!D129+'Recursos CD'!D129</f>
        <v>0</v>
      </c>
      <c r="E129" s="35">
        <f>+'Recursos PE'!E129+'Recursos CD'!E129</f>
        <v>0</v>
      </c>
      <c r="F129" s="36">
        <f t="shared" ref="F129:F131" si="80">+C129+D129-E129</f>
        <v>0</v>
      </c>
      <c r="G129" s="37">
        <f>+'Recursos PE'!G129+'Recursos CD'!G129</f>
        <v>0</v>
      </c>
      <c r="H129" s="38">
        <f t="shared" ref="H129:H131" si="81">+F129-G129</f>
        <v>0</v>
      </c>
      <c r="I129" s="39">
        <f t="shared" si="3"/>
        <v>0</v>
      </c>
    </row>
    <row r="130" ht="12.75" customHeight="1">
      <c r="A130" s="33" t="s">
        <v>264</v>
      </c>
      <c r="B130" s="34" t="s">
        <v>183</v>
      </c>
      <c r="C130" s="35">
        <f>+'Recursos PE'!C130+'Recursos CD'!C130</f>
        <v>0</v>
      </c>
      <c r="D130" s="35">
        <f>+'Recursos PE'!D130+'Recursos CD'!D130</f>
        <v>0</v>
      </c>
      <c r="E130" s="35">
        <f>+'Recursos PE'!E130+'Recursos CD'!E130</f>
        <v>0</v>
      </c>
      <c r="F130" s="36">
        <f t="shared" si="80"/>
        <v>0</v>
      </c>
      <c r="G130" s="37">
        <f>+'Recursos PE'!G130+'Recursos CD'!G130</f>
        <v>0</v>
      </c>
      <c r="H130" s="38">
        <f t="shared" si="81"/>
        <v>0</v>
      </c>
      <c r="I130" s="39">
        <f t="shared" si="3"/>
        <v>0</v>
      </c>
    </row>
    <row r="131" ht="12.75" customHeight="1">
      <c r="A131" s="33" t="s">
        <v>265</v>
      </c>
      <c r="B131" s="34" t="s">
        <v>185</v>
      </c>
      <c r="C131" s="35">
        <f>+'Recursos PE'!C131+'Recursos CD'!C131</f>
        <v>0</v>
      </c>
      <c r="D131" s="35">
        <f>+'Recursos PE'!D131+'Recursos CD'!D131</f>
        <v>0</v>
      </c>
      <c r="E131" s="35">
        <f>+'Recursos PE'!E131+'Recursos CD'!E131</f>
        <v>0</v>
      </c>
      <c r="F131" s="36">
        <f t="shared" si="80"/>
        <v>0</v>
      </c>
      <c r="G131" s="37">
        <f>+'Recursos PE'!G131+'Recursos CD'!G131</f>
        <v>0</v>
      </c>
      <c r="H131" s="38">
        <f t="shared" si="81"/>
        <v>0</v>
      </c>
      <c r="I131" s="39">
        <f t="shared" si="3"/>
        <v>0</v>
      </c>
    </row>
    <row r="132" ht="12.75" customHeight="1">
      <c r="A132" s="32" t="s">
        <v>266</v>
      </c>
      <c r="B132" s="26" t="s">
        <v>187</v>
      </c>
      <c r="C132" s="27">
        <f t="shared" ref="C132:H132" si="82">SUM(C133:C139)</f>
        <v>0</v>
      </c>
      <c r="D132" s="28">
        <f t="shared" si="82"/>
        <v>0</v>
      </c>
      <c r="E132" s="28">
        <f t="shared" si="82"/>
        <v>0</v>
      </c>
      <c r="F132" s="28">
        <f t="shared" si="82"/>
        <v>0</v>
      </c>
      <c r="G132" s="29">
        <f t="shared" si="82"/>
        <v>0</v>
      </c>
      <c r="H132" s="30">
        <f t="shared" si="82"/>
        <v>0</v>
      </c>
      <c r="I132" s="31">
        <f t="shared" si="3"/>
        <v>0</v>
      </c>
    </row>
    <row r="133" ht="12.75" customHeight="1">
      <c r="A133" s="33" t="s">
        <v>267</v>
      </c>
      <c r="B133" s="34" t="s">
        <v>189</v>
      </c>
      <c r="C133" s="35">
        <f>+'Recursos PE'!C133+'Recursos CD'!C133</f>
        <v>0</v>
      </c>
      <c r="D133" s="35">
        <f>+'Recursos PE'!D133+'Recursos CD'!D133</f>
        <v>0</v>
      </c>
      <c r="E133" s="35">
        <f>+'Recursos PE'!E133+'Recursos CD'!E133</f>
        <v>0</v>
      </c>
      <c r="F133" s="36">
        <f t="shared" ref="F133:F139" si="83">+C133+D133-E133</f>
        <v>0</v>
      </c>
      <c r="G133" s="37">
        <f>+'Recursos PE'!G133+'Recursos CD'!G133</f>
        <v>0</v>
      </c>
      <c r="H133" s="38">
        <f t="shared" ref="H133:H139" si="84">+F133-G133</f>
        <v>0</v>
      </c>
      <c r="I133" s="39">
        <f t="shared" si="3"/>
        <v>0</v>
      </c>
    </row>
    <row r="134" ht="12.75" customHeight="1">
      <c r="A134" s="33" t="s">
        <v>268</v>
      </c>
      <c r="B134" s="34" t="s">
        <v>191</v>
      </c>
      <c r="C134" s="35">
        <f>+'Recursos PE'!C134+'Recursos CD'!C134</f>
        <v>0</v>
      </c>
      <c r="D134" s="35">
        <f>+'Recursos PE'!D134+'Recursos CD'!D134</f>
        <v>0</v>
      </c>
      <c r="E134" s="35">
        <f>+'Recursos PE'!E134+'Recursos CD'!E134</f>
        <v>0</v>
      </c>
      <c r="F134" s="36">
        <f t="shared" si="83"/>
        <v>0</v>
      </c>
      <c r="G134" s="37">
        <f>+'Recursos PE'!G134+'Recursos CD'!G134</f>
        <v>0</v>
      </c>
      <c r="H134" s="38">
        <f t="shared" si="84"/>
        <v>0</v>
      </c>
      <c r="I134" s="39">
        <f t="shared" si="3"/>
        <v>0</v>
      </c>
    </row>
    <row r="135" ht="12.75" customHeight="1">
      <c r="A135" s="33" t="s">
        <v>269</v>
      </c>
      <c r="B135" s="34" t="s">
        <v>193</v>
      </c>
      <c r="C135" s="35">
        <f>+'Recursos PE'!C135+'Recursos CD'!C135</f>
        <v>0</v>
      </c>
      <c r="D135" s="35">
        <f>+'Recursos PE'!D135+'Recursos CD'!D135</f>
        <v>0</v>
      </c>
      <c r="E135" s="35">
        <f>+'Recursos PE'!E135+'Recursos CD'!E135</f>
        <v>0</v>
      </c>
      <c r="F135" s="36">
        <f t="shared" si="83"/>
        <v>0</v>
      </c>
      <c r="G135" s="37">
        <f>+'Recursos PE'!G135+'Recursos CD'!G135</f>
        <v>0</v>
      </c>
      <c r="H135" s="38">
        <f t="shared" si="84"/>
        <v>0</v>
      </c>
      <c r="I135" s="39">
        <f t="shared" si="3"/>
        <v>0</v>
      </c>
    </row>
    <row r="136" ht="12.75" customHeight="1">
      <c r="A136" s="33" t="s">
        <v>270</v>
      </c>
      <c r="B136" s="34" t="s">
        <v>195</v>
      </c>
      <c r="C136" s="35">
        <f>+'Recursos PE'!C136+'Recursos CD'!C136</f>
        <v>0</v>
      </c>
      <c r="D136" s="35">
        <f>+'Recursos PE'!D136+'Recursos CD'!D136</f>
        <v>0</v>
      </c>
      <c r="E136" s="35">
        <f>+'Recursos PE'!E136+'Recursos CD'!E136</f>
        <v>0</v>
      </c>
      <c r="F136" s="36">
        <f t="shared" si="83"/>
        <v>0</v>
      </c>
      <c r="G136" s="37">
        <f>+'Recursos PE'!G136+'Recursos CD'!G136</f>
        <v>0</v>
      </c>
      <c r="H136" s="38">
        <f t="shared" si="84"/>
        <v>0</v>
      </c>
      <c r="I136" s="39">
        <f t="shared" si="3"/>
        <v>0</v>
      </c>
    </row>
    <row r="137" ht="12.75" customHeight="1">
      <c r="A137" s="33" t="s">
        <v>271</v>
      </c>
      <c r="B137" s="34" t="s">
        <v>197</v>
      </c>
      <c r="C137" s="35">
        <f>+'Recursos PE'!C137+'Recursos CD'!C137</f>
        <v>0</v>
      </c>
      <c r="D137" s="35">
        <f>+'Recursos PE'!D137+'Recursos CD'!D137</f>
        <v>0</v>
      </c>
      <c r="E137" s="35">
        <f>+'Recursos PE'!E137+'Recursos CD'!E137</f>
        <v>0</v>
      </c>
      <c r="F137" s="36">
        <f t="shared" si="83"/>
        <v>0</v>
      </c>
      <c r="G137" s="37">
        <f>+'Recursos PE'!G137+'Recursos CD'!G137</f>
        <v>0</v>
      </c>
      <c r="H137" s="38">
        <f t="shared" si="84"/>
        <v>0</v>
      </c>
      <c r="I137" s="39">
        <f t="shared" si="3"/>
        <v>0</v>
      </c>
    </row>
    <row r="138" ht="12.75" customHeight="1">
      <c r="A138" s="33" t="s">
        <v>272</v>
      </c>
      <c r="B138" s="34" t="s">
        <v>199</v>
      </c>
      <c r="C138" s="35">
        <f>+'Recursos PE'!C138+'Recursos CD'!C138</f>
        <v>0</v>
      </c>
      <c r="D138" s="35">
        <f>+'Recursos PE'!D138+'Recursos CD'!D138</f>
        <v>0</v>
      </c>
      <c r="E138" s="35">
        <f>+'Recursos PE'!E138+'Recursos CD'!E138</f>
        <v>0</v>
      </c>
      <c r="F138" s="36">
        <f t="shared" si="83"/>
        <v>0</v>
      </c>
      <c r="G138" s="37">
        <f>+'Recursos PE'!G138+'Recursos CD'!G138</f>
        <v>0</v>
      </c>
      <c r="H138" s="38">
        <f t="shared" si="84"/>
        <v>0</v>
      </c>
      <c r="I138" s="39">
        <f t="shared" si="3"/>
        <v>0</v>
      </c>
    </row>
    <row r="139" ht="12.75" customHeight="1">
      <c r="A139" s="33" t="s">
        <v>273</v>
      </c>
      <c r="B139" s="34" t="s">
        <v>201</v>
      </c>
      <c r="C139" s="35">
        <f>+'Recursos PE'!C139+'Recursos CD'!C139</f>
        <v>0</v>
      </c>
      <c r="D139" s="35">
        <f>+'Recursos PE'!D139+'Recursos CD'!D139</f>
        <v>0</v>
      </c>
      <c r="E139" s="35">
        <f>+'Recursos PE'!E139+'Recursos CD'!E139</f>
        <v>0</v>
      </c>
      <c r="F139" s="36">
        <f t="shared" si="83"/>
        <v>0</v>
      </c>
      <c r="G139" s="37">
        <f>+'Recursos PE'!G139+'Recursos CD'!G139</f>
        <v>0</v>
      </c>
      <c r="H139" s="38">
        <f t="shared" si="84"/>
        <v>0</v>
      </c>
      <c r="I139" s="39">
        <f t="shared" si="3"/>
        <v>0</v>
      </c>
    </row>
    <row r="140" ht="12.75" customHeight="1">
      <c r="A140" s="32" t="s">
        <v>274</v>
      </c>
      <c r="B140" s="26" t="s">
        <v>203</v>
      </c>
      <c r="C140" s="27">
        <f t="shared" ref="C140:H140" si="85">SUM(C141:C147)</f>
        <v>0</v>
      </c>
      <c r="D140" s="28">
        <f t="shared" si="85"/>
        <v>0</v>
      </c>
      <c r="E140" s="28">
        <f t="shared" si="85"/>
        <v>0</v>
      </c>
      <c r="F140" s="28">
        <f t="shared" si="85"/>
        <v>0</v>
      </c>
      <c r="G140" s="29">
        <f t="shared" si="85"/>
        <v>0</v>
      </c>
      <c r="H140" s="30">
        <f t="shared" si="85"/>
        <v>0</v>
      </c>
      <c r="I140" s="31">
        <f t="shared" si="3"/>
        <v>0</v>
      </c>
    </row>
    <row r="141" ht="12.75" customHeight="1">
      <c r="A141" s="33" t="s">
        <v>275</v>
      </c>
      <c r="B141" s="34" t="s">
        <v>205</v>
      </c>
      <c r="C141" s="35">
        <f>+'Recursos PE'!C141+'Recursos CD'!C141</f>
        <v>0</v>
      </c>
      <c r="D141" s="35">
        <f>+'Recursos PE'!D141+'Recursos CD'!D141</f>
        <v>0</v>
      </c>
      <c r="E141" s="35">
        <f>+'Recursos PE'!E141+'Recursos CD'!E141</f>
        <v>0</v>
      </c>
      <c r="F141" s="36">
        <f t="shared" ref="F141:F147" si="86">+C141+D141-E141</f>
        <v>0</v>
      </c>
      <c r="G141" s="37">
        <f>+'Recursos PE'!G141+'Recursos CD'!G141</f>
        <v>0</v>
      </c>
      <c r="H141" s="38">
        <f t="shared" ref="H141:H147" si="87">+F141-G141</f>
        <v>0</v>
      </c>
      <c r="I141" s="39">
        <f t="shared" si="3"/>
        <v>0</v>
      </c>
    </row>
    <row r="142" ht="12.75" customHeight="1">
      <c r="A142" s="33" t="s">
        <v>276</v>
      </c>
      <c r="B142" s="34" t="s">
        <v>207</v>
      </c>
      <c r="C142" s="35">
        <f>+'Recursos PE'!C142+'Recursos CD'!C142</f>
        <v>0</v>
      </c>
      <c r="D142" s="35">
        <f>+'Recursos PE'!D142+'Recursos CD'!D142</f>
        <v>0</v>
      </c>
      <c r="E142" s="35">
        <f>+'Recursos PE'!E142+'Recursos CD'!E142</f>
        <v>0</v>
      </c>
      <c r="F142" s="36">
        <f t="shared" si="86"/>
        <v>0</v>
      </c>
      <c r="G142" s="37">
        <f>+'Recursos PE'!G142+'Recursos CD'!G142</f>
        <v>0</v>
      </c>
      <c r="H142" s="38">
        <f t="shared" si="87"/>
        <v>0</v>
      </c>
      <c r="I142" s="39">
        <f t="shared" si="3"/>
        <v>0</v>
      </c>
    </row>
    <row r="143" ht="12.75" customHeight="1">
      <c r="A143" s="33" t="s">
        <v>277</v>
      </c>
      <c r="B143" s="34" t="s">
        <v>209</v>
      </c>
      <c r="C143" s="35">
        <f>+'Recursos PE'!C143+'Recursos CD'!C143</f>
        <v>0</v>
      </c>
      <c r="D143" s="35">
        <f>+'Recursos PE'!D143+'Recursos CD'!D143</f>
        <v>0</v>
      </c>
      <c r="E143" s="35">
        <f>+'Recursos PE'!E143+'Recursos CD'!E143</f>
        <v>0</v>
      </c>
      <c r="F143" s="36">
        <f t="shared" si="86"/>
        <v>0</v>
      </c>
      <c r="G143" s="37">
        <f>+'Recursos PE'!G143+'Recursos CD'!G143</f>
        <v>0</v>
      </c>
      <c r="H143" s="38">
        <f t="shared" si="87"/>
        <v>0</v>
      </c>
      <c r="I143" s="39">
        <f t="shared" si="3"/>
        <v>0</v>
      </c>
    </row>
    <row r="144" ht="12.75" customHeight="1">
      <c r="A144" s="33" t="s">
        <v>278</v>
      </c>
      <c r="B144" s="34" t="s">
        <v>211</v>
      </c>
      <c r="C144" s="35">
        <f>+'Recursos PE'!C144+'Recursos CD'!C144</f>
        <v>0</v>
      </c>
      <c r="D144" s="35">
        <f>+'Recursos PE'!D144+'Recursos CD'!D144</f>
        <v>0</v>
      </c>
      <c r="E144" s="35">
        <f>+'Recursos PE'!E144+'Recursos CD'!E144</f>
        <v>0</v>
      </c>
      <c r="F144" s="36">
        <f t="shared" si="86"/>
        <v>0</v>
      </c>
      <c r="G144" s="37">
        <f>+'Recursos PE'!G144+'Recursos CD'!G144</f>
        <v>0</v>
      </c>
      <c r="H144" s="38">
        <f t="shared" si="87"/>
        <v>0</v>
      </c>
      <c r="I144" s="39">
        <f t="shared" si="3"/>
        <v>0</v>
      </c>
    </row>
    <row r="145" ht="12.75" customHeight="1">
      <c r="A145" s="33" t="s">
        <v>279</v>
      </c>
      <c r="B145" s="34" t="s">
        <v>213</v>
      </c>
      <c r="C145" s="35">
        <f>+'Recursos PE'!C145+'Recursos CD'!C145</f>
        <v>0</v>
      </c>
      <c r="D145" s="35">
        <f>+'Recursos PE'!D145+'Recursos CD'!D145</f>
        <v>0</v>
      </c>
      <c r="E145" s="35">
        <f>+'Recursos PE'!E145+'Recursos CD'!E145</f>
        <v>0</v>
      </c>
      <c r="F145" s="36">
        <f t="shared" si="86"/>
        <v>0</v>
      </c>
      <c r="G145" s="37">
        <f>+'Recursos PE'!G145+'Recursos CD'!G145</f>
        <v>0</v>
      </c>
      <c r="H145" s="38">
        <f t="shared" si="87"/>
        <v>0</v>
      </c>
      <c r="I145" s="39">
        <f t="shared" si="3"/>
        <v>0</v>
      </c>
    </row>
    <row r="146" ht="12.75" customHeight="1">
      <c r="A146" s="33" t="s">
        <v>280</v>
      </c>
      <c r="B146" s="34" t="s">
        <v>215</v>
      </c>
      <c r="C146" s="35">
        <f>+'Recursos PE'!C146+'Recursos CD'!C146</f>
        <v>0</v>
      </c>
      <c r="D146" s="35">
        <f>+'Recursos PE'!D146+'Recursos CD'!D146</f>
        <v>0</v>
      </c>
      <c r="E146" s="35">
        <f>+'Recursos PE'!E146+'Recursos CD'!E146</f>
        <v>0</v>
      </c>
      <c r="F146" s="36">
        <f t="shared" si="86"/>
        <v>0</v>
      </c>
      <c r="G146" s="37">
        <f>+'Recursos PE'!G146+'Recursos CD'!G146</f>
        <v>0</v>
      </c>
      <c r="H146" s="38">
        <f t="shared" si="87"/>
        <v>0</v>
      </c>
      <c r="I146" s="39">
        <f t="shared" si="3"/>
        <v>0</v>
      </c>
    </row>
    <row r="147" ht="12.75" customHeight="1">
      <c r="A147" s="33" t="s">
        <v>281</v>
      </c>
      <c r="B147" s="34" t="s">
        <v>217</v>
      </c>
      <c r="C147" s="35">
        <f>+'Recursos PE'!C147+'Recursos CD'!C147</f>
        <v>0</v>
      </c>
      <c r="D147" s="35">
        <f>+'Recursos PE'!D147+'Recursos CD'!D147</f>
        <v>0</v>
      </c>
      <c r="E147" s="35">
        <f>+'Recursos PE'!E147+'Recursos CD'!E147</f>
        <v>0</v>
      </c>
      <c r="F147" s="36">
        <f t="shared" si="86"/>
        <v>0</v>
      </c>
      <c r="G147" s="37">
        <f>+'Recursos PE'!G147+'Recursos CD'!G147</f>
        <v>0</v>
      </c>
      <c r="H147" s="38">
        <f t="shared" si="87"/>
        <v>0</v>
      </c>
      <c r="I147" s="39">
        <f t="shared" si="3"/>
        <v>0</v>
      </c>
    </row>
    <row r="148" ht="12.75" customHeight="1">
      <c r="A148" s="32" t="s">
        <v>282</v>
      </c>
      <c r="B148" s="26" t="s">
        <v>219</v>
      </c>
      <c r="C148" s="27">
        <f t="shared" ref="C148:H148" si="88">SUM(C149:C154)</f>
        <v>0</v>
      </c>
      <c r="D148" s="28">
        <f t="shared" si="88"/>
        <v>0</v>
      </c>
      <c r="E148" s="28">
        <f t="shared" si="88"/>
        <v>0</v>
      </c>
      <c r="F148" s="28">
        <f t="shared" si="88"/>
        <v>0</v>
      </c>
      <c r="G148" s="29">
        <f t="shared" si="88"/>
        <v>0</v>
      </c>
      <c r="H148" s="30">
        <f t="shared" si="88"/>
        <v>0</v>
      </c>
      <c r="I148" s="31">
        <f t="shared" si="3"/>
        <v>0</v>
      </c>
    </row>
    <row r="149" ht="12.75" customHeight="1">
      <c r="A149" s="33" t="s">
        <v>283</v>
      </c>
      <c r="B149" s="34" t="s">
        <v>221</v>
      </c>
      <c r="C149" s="35">
        <f>+'Recursos PE'!C149+'Recursos CD'!C149</f>
        <v>0</v>
      </c>
      <c r="D149" s="35">
        <f>+'Recursos PE'!D149+'Recursos CD'!D149</f>
        <v>0</v>
      </c>
      <c r="E149" s="35">
        <f>+'Recursos PE'!E149+'Recursos CD'!E149</f>
        <v>0</v>
      </c>
      <c r="F149" s="36">
        <f t="shared" ref="F149:F155" si="89">+C149+D149-E149</f>
        <v>0</v>
      </c>
      <c r="G149" s="37">
        <f>+'Recursos PE'!G149+'Recursos CD'!G149</f>
        <v>0</v>
      </c>
      <c r="H149" s="38">
        <f t="shared" ref="H149:H155" si="90">+F149-G149</f>
        <v>0</v>
      </c>
      <c r="I149" s="39">
        <f t="shared" si="3"/>
        <v>0</v>
      </c>
    </row>
    <row r="150" ht="12.75" customHeight="1">
      <c r="A150" s="33" t="s">
        <v>284</v>
      </c>
      <c r="B150" s="34" t="s">
        <v>223</v>
      </c>
      <c r="C150" s="35">
        <f>+'Recursos PE'!C150+'Recursos CD'!C150</f>
        <v>0</v>
      </c>
      <c r="D150" s="35">
        <f>+'Recursos PE'!D150+'Recursos CD'!D150</f>
        <v>0</v>
      </c>
      <c r="E150" s="35">
        <f>+'Recursos PE'!E150+'Recursos CD'!E150</f>
        <v>0</v>
      </c>
      <c r="F150" s="36">
        <f t="shared" si="89"/>
        <v>0</v>
      </c>
      <c r="G150" s="37">
        <f>+'Recursos PE'!G150+'Recursos CD'!G150</f>
        <v>0</v>
      </c>
      <c r="H150" s="38">
        <f t="shared" si="90"/>
        <v>0</v>
      </c>
      <c r="I150" s="39">
        <f t="shared" si="3"/>
        <v>0</v>
      </c>
    </row>
    <row r="151" ht="12.75" customHeight="1">
      <c r="A151" s="33" t="s">
        <v>285</v>
      </c>
      <c r="B151" s="34" t="s">
        <v>225</v>
      </c>
      <c r="C151" s="35">
        <f>+'Recursos PE'!C151+'Recursos CD'!C151</f>
        <v>0</v>
      </c>
      <c r="D151" s="35">
        <f>+'Recursos PE'!D151+'Recursos CD'!D151</f>
        <v>0</v>
      </c>
      <c r="E151" s="35">
        <f>+'Recursos PE'!E151+'Recursos CD'!E151</f>
        <v>0</v>
      </c>
      <c r="F151" s="36">
        <f t="shared" si="89"/>
        <v>0</v>
      </c>
      <c r="G151" s="37">
        <f>+'Recursos PE'!G151+'Recursos CD'!G151</f>
        <v>0</v>
      </c>
      <c r="H151" s="38">
        <f t="shared" si="90"/>
        <v>0</v>
      </c>
      <c r="I151" s="39">
        <f t="shared" si="3"/>
        <v>0</v>
      </c>
    </row>
    <row r="152" ht="12.75" customHeight="1">
      <c r="A152" s="33" t="s">
        <v>286</v>
      </c>
      <c r="B152" s="34" t="s">
        <v>227</v>
      </c>
      <c r="C152" s="35">
        <f>+'Recursos PE'!C152+'Recursos CD'!C152</f>
        <v>0</v>
      </c>
      <c r="D152" s="35">
        <f>+'Recursos PE'!D152+'Recursos CD'!D152</f>
        <v>0</v>
      </c>
      <c r="E152" s="35">
        <f>+'Recursos PE'!E152+'Recursos CD'!E152</f>
        <v>0</v>
      </c>
      <c r="F152" s="36">
        <f t="shared" si="89"/>
        <v>0</v>
      </c>
      <c r="G152" s="37">
        <f>+'Recursos PE'!G152+'Recursos CD'!G152</f>
        <v>0</v>
      </c>
      <c r="H152" s="38">
        <f t="shared" si="90"/>
        <v>0</v>
      </c>
      <c r="I152" s="39">
        <f t="shared" si="3"/>
        <v>0</v>
      </c>
    </row>
    <row r="153" ht="12.75" customHeight="1">
      <c r="A153" s="33" t="s">
        <v>287</v>
      </c>
      <c r="B153" s="34" t="s">
        <v>229</v>
      </c>
      <c r="C153" s="35">
        <f>+'Recursos PE'!C153+'Recursos CD'!C153</f>
        <v>0</v>
      </c>
      <c r="D153" s="35">
        <f>+'Recursos PE'!D153+'Recursos CD'!D153</f>
        <v>0</v>
      </c>
      <c r="E153" s="35">
        <f>+'Recursos PE'!E153+'Recursos CD'!E153</f>
        <v>0</v>
      </c>
      <c r="F153" s="36">
        <f t="shared" si="89"/>
        <v>0</v>
      </c>
      <c r="G153" s="37">
        <f>+'Recursos PE'!G153+'Recursos CD'!G153</f>
        <v>0</v>
      </c>
      <c r="H153" s="38">
        <f t="shared" si="90"/>
        <v>0</v>
      </c>
      <c r="I153" s="39">
        <f t="shared" si="3"/>
        <v>0</v>
      </c>
    </row>
    <row r="154" ht="12.75" customHeight="1">
      <c r="A154" s="33" t="s">
        <v>288</v>
      </c>
      <c r="B154" s="34" t="s">
        <v>231</v>
      </c>
      <c r="C154" s="35">
        <f>+'Recursos PE'!C154+'Recursos CD'!C154</f>
        <v>0</v>
      </c>
      <c r="D154" s="35">
        <f>+'Recursos PE'!D154+'Recursos CD'!D154</f>
        <v>0</v>
      </c>
      <c r="E154" s="35">
        <f>+'Recursos PE'!E154+'Recursos CD'!E154</f>
        <v>0</v>
      </c>
      <c r="F154" s="36">
        <f t="shared" si="89"/>
        <v>0</v>
      </c>
      <c r="G154" s="37">
        <f>+'Recursos PE'!G154+'Recursos CD'!G154</f>
        <v>0</v>
      </c>
      <c r="H154" s="38">
        <f t="shared" si="90"/>
        <v>0</v>
      </c>
      <c r="I154" s="39">
        <f t="shared" si="3"/>
        <v>0</v>
      </c>
    </row>
    <row r="155" ht="12.75" customHeight="1">
      <c r="A155" s="32" t="s">
        <v>289</v>
      </c>
      <c r="B155" s="26" t="s">
        <v>233</v>
      </c>
      <c r="C155" s="35">
        <f>+'Recursos PE'!C155+'Recursos CD'!C155</f>
        <v>0</v>
      </c>
      <c r="D155" s="35">
        <f>+'Recursos PE'!D155+'Recursos CD'!D155</f>
        <v>0</v>
      </c>
      <c r="E155" s="35">
        <f>+'Recursos PE'!E155+'Recursos CD'!E155</f>
        <v>0</v>
      </c>
      <c r="F155" s="28">
        <f t="shared" si="89"/>
        <v>0</v>
      </c>
      <c r="G155" s="37">
        <f>+'Recursos PE'!G155+'Recursos CD'!G155</f>
        <v>0</v>
      </c>
      <c r="H155" s="30">
        <f t="shared" si="90"/>
        <v>0</v>
      </c>
      <c r="I155" s="31">
        <f t="shared" si="3"/>
        <v>0</v>
      </c>
    </row>
    <row r="156" ht="12.75" customHeight="1">
      <c r="A156" s="32" t="s">
        <v>290</v>
      </c>
      <c r="B156" s="26" t="s">
        <v>235</v>
      </c>
      <c r="C156" s="27">
        <f t="shared" ref="C156:H156" si="91">SUM(C157:C158)</f>
        <v>0</v>
      </c>
      <c r="D156" s="28">
        <f t="shared" si="91"/>
        <v>0</v>
      </c>
      <c r="E156" s="28">
        <f t="shared" si="91"/>
        <v>0</v>
      </c>
      <c r="F156" s="28">
        <f t="shared" si="91"/>
        <v>0</v>
      </c>
      <c r="G156" s="29">
        <f t="shared" si="91"/>
        <v>0</v>
      </c>
      <c r="H156" s="30">
        <f t="shared" si="91"/>
        <v>0</v>
      </c>
      <c r="I156" s="31">
        <f t="shared" si="3"/>
        <v>0</v>
      </c>
    </row>
    <row r="157" ht="12.75" customHeight="1">
      <c r="A157" s="33" t="s">
        <v>291</v>
      </c>
      <c r="B157" s="34" t="s">
        <v>237</v>
      </c>
      <c r="C157" s="35">
        <f>+'Recursos PE'!C157+'Recursos CD'!C157</f>
        <v>0</v>
      </c>
      <c r="D157" s="35">
        <f>+'Recursos PE'!D157+'Recursos CD'!D157</f>
        <v>0</v>
      </c>
      <c r="E157" s="35">
        <f>+'Recursos PE'!E157+'Recursos CD'!E157</f>
        <v>0</v>
      </c>
      <c r="F157" s="36">
        <f t="shared" ref="F157:F158" si="92">+C157+D157-E157</f>
        <v>0</v>
      </c>
      <c r="G157" s="37">
        <f>+'Recursos PE'!G157+'Recursos CD'!G157</f>
        <v>0</v>
      </c>
      <c r="H157" s="38">
        <f t="shared" ref="H157:H158" si="93">+F157-G157</f>
        <v>0</v>
      </c>
      <c r="I157" s="39">
        <f t="shared" si="3"/>
        <v>0</v>
      </c>
    </row>
    <row r="158" ht="12.75" customHeight="1">
      <c r="A158" s="33" t="s">
        <v>292</v>
      </c>
      <c r="B158" s="34" t="s">
        <v>239</v>
      </c>
      <c r="C158" s="35">
        <f>+'Recursos PE'!C158+'Recursos CD'!C158</f>
        <v>0</v>
      </c>
      <c r="D158" s="35">
        <f>+'Recursos PE'!D158+'Recursos CD'!D158</f>
        <v>0</v>
      </c>
      <c r="E158" s="35">
        <f>+'Recursos PE'!E158+'Recursos CD'!E158</f>
        <v>0</v>
      </c>
      <c r="F158" s="36">
        <f t="shared" si="92"/>
        <v>0</v>
      </c>
      <c r="G158" s="37">
        <f>+'Recursos PE'!G158+'Recursos CD'!G158</f>
        <v>0</v>
      </c>
      <c r="H158" s="38">
        <f t="shared" si="93"/>
        <v>0</v>
      </c>
      <c r="I158" s="39">
        <f t="shared" si="3"/>
        <v>0</v>
      </c>
    </row>
    <row r="159" ht="12.75" customHeight="1">
      <c r="A159" s="32" t="s">
        <v>293</v>
      </c>
      <c r="B159" s="26" t="s">
        <v>294</v>
      </c>
      <c r="C159" s="35">
        <f t="shared" ref="C159:H159" si="94">+C160+C161</f>
        <v>0</v>
      </c>
      <c r="D159" s="36">
        <f t="shared" si="94"/>
        <v>0</v>
      </c>
      <c r="E159" s="36">
        <f t="shared" si="94"/>
        <v>0</v>
      </c>
      <c r="F159" s="36">
        <f t="shared" si="94"/>
        <v>0</v>
      </c>
      <c r="G159" s="37">
        <f t="shared" si="94"/>
        <v>0</v>
      </c>
      <c r="H159" s="38">
        <f t="shared" si="94"/>
        <v>0</v>
      </c>
      <c r="I159" s="39">
        <f t="shared" si="3"/>
        <v>0</v>
      </c>
    </row>
    <row r="160" ht="12.75" customHeight="1">
      <c r="A160" s="33" t="s">
        <v>295</v>
      </c>
      <c r="B160" s="34" t="s">
        <v>296</v>
      </c>
      <c r="C160" s="35">
        <f>+'Recursos PE'!C160+'Recursos CD'!C160</f>
        <v>0</v>
      </c>
      <c r="D160" s="35">
        <f>+'Recursos PE'!D160+'Recursos CD'!D160</f>
        <v>0</v>
      </c>
      <c r="E160" s="35">
        <f>+'Recursos PE'!E160+'Recursos CD'!E160</f>
        <v>0</v>
      </c>
      <c r="F160" s="36">
        <f t="shared" ref="F160:F161" si="95">+C160+D160-E160</f>
        <v>0</v>
      </c>
      <c r="G160" s="37">
        <f>+'Recursos PE'!G160+'Recursos CD'!G160</f>
        <v>0</v>
      </c>
      <c r="H160" s="38">
        <f t="shared" ref="H160:H161" si="96">+F160-G160</f>
        <v>0</v>
      </c>
      <c r="I160" s="39">
        <f t="shared" si="3"/>
        <v>0</v>
      </c>
    </row>
    <row r="161" ht="12.75" customHeight="1">
      <c r="A161" s="33" t="s">
        <v>297</v>
      </c>
      <c r="B161" s="34" t="s">
        <v>298</v>
      </c>
      <c r="C161" s="35">
        <f>+'Recursos PE'!C161+'Recursos CD'!C161</f>
        <v>0</v>
      </c>
      <c r="D161" s="35">
        <f>+'Recursos PE'!D161+'Recursos CD'!D161</f>
        <v>0</v>
      </c>
      <c r="E161" s="35">
        <f>+'Recursos PE'!E161+'Recursos CD'!E161</f>
        <v>0</v>
      </c>
      <c r="F161" s="36">
        <f t="shared" si="95"/>
        <v>0</v>
      </c>
      <c r="G161" s="37">
        <f>+'Recursos PE'!G161+'Recursos CD'!G161</f>
        <v>0</v>
      </c>
      <c r="H161" s="38">
        <f t="shared" si="96"/>
        <v>0</v>
      </c>
      <c r="I161" s="39">
        <f t="shared" si="3"/>
        <v>0</v>
      </c>
    </row>
    <row r="162" ht="12.75" customHeight="1">
      <c r="A162" s="32" t="s">
        <v>299</v>
      </c>
      <c r="B162" s="26" t="s">
        <v>300</v>
      </c>
      <c r="C162" s="27">
        <f t="shared" ref="C162:H162" si="97">SUM(C163:C168)</f>
        <v>0</v>
      </c>
      <c r="D162" s="28">
        <f t="shared" si="97"/>
        <v>0</v>
      </c>
      <c r="E162" s="28">
        <f t="shared" si="97"/>
        <v>0</v>
      </c>
      <c r="F162" s="28">
        <f t="shared" si="97"/>
        <v>0</v>
      </c>
      <c r="G162" s="29">
        <f t="shared" si="97"/>
        <v>0</v>
      </c>
      <c r="H162" s="30">
        <f t="shared" si="97"/>
        <v>0</v>
      </c>
      <c r="I162" s="31">
        <f t="shared" si="3"/>
        <v>0</v>
      </c>
    </row>
    <row r="163" ht="12.75" customHeight="1">
      <c r="A163" s="33" t="s">
        <v>301</v>
      </c>
      <c r="B163" s="34" t="s">
        <v>302</v>
      </c>
      <c r="C163" s="35">
        <f>+'Recursos PE'!C163+'Recursos CD'!C163</f>
        <v>0</v>
      </c>
      <c r="D163" s="35">
        <f>+'Recursos PE'!D163+'Recursos CD'!D163</f>
        <v>0</v>
      </c>
      <c r="E163" s="35">
        <f>+'Recursos PE'!E163+'Recursos CD'!E163</f>
        <v>0</v>
      </c>
      <c r="F163" s="36">
        <f t="shared" ref="F163:F168" si="98">+C163+D163-E163</f>
        <v>0</v>
      </c>
      <c r="G163" s="37">
        <f>+'Recursos PE'!G163+'Recursos CD'!G163</f>
        <v>0</v>
      </c>
      <c r="H163" s="38">
        <f t="shared" ref="H163:H168" si="99">+F163-G163</f>
        <v>0</v>
      </c>
      <c r="I163" s="39">
        <f t="shared" si="3"/>
        <v>0</v>
      </c>
    </row>
    <row r="164" ht="12.75" customHeight="1">
      <c r="A164" s="33" t="s">
        <v>303</v>
      </c>
      <c r="B164" s="34" t="s">
        <v>304</v>
      </c>
      <c r="C164" s="35">
        <f>+'Recursos PE'!C164+'Recursos CD'!C164</f>
        <v>0</v>
      </c>
      <c r="D164" s="35">
        <f>+'Recursos PE'!D164+'Recursos CD'!D164</f>
        <v>0</v>
      </c>
      <c r="E164" s="35">
        <f>+'Recursos PE'!E164+'Recursos CD'!E164</f>
        <v>0</v>
      </c>
      <c r="F164" s="36">
        <f t="shared" si="98"/>
        <v>0</v>
      </c>
      <c r="G164" s="37">
        <f>+'Recursos PE'!G164+'Recursos CD'!G164</f>
        <v>0</v>
      </c>
      <c r="H164" s="38">
        <f t="shared" si="99"/>
        <v>0</v>
      </c>
      <c r="I164" s="39">
        <f t="shared" si="3"/>
        <v>0</v>
      </c>
    </row>
    <row r="165" ht="12.75" customHeight="1">
      <c r="A165" s="33" t="s">
        <v>305</v>
      </c>
      <c r="B165" s="34" t="s">
        <v>306</v>
      </c>
      <c r="C165" s="35">
        <f>+'Recursos PE'!C165+'Recursos CD'!C165</f>
        <v>0</v>
      </c>
      <c r="D165" s="35">
        <f>+'Recursos PE'!D165+'Recursos CD'!D165</f>
        <v>0</v>
      </c>
      <c r="E165" s="35">
        <f>+'Recursos PE'!E165+'Recursos CD'!E165</f>
        <v>0</v>
      </c>
      <c r="F165" s="36">
        <f t="shared" si="98"/>
        <v>0</v>
      </c>
      <c r="G165" s="37">
        <f>+'Recursos PE'!G165+'Recursos CD'!G165</f>
        <v>0</v>
      </c>
      <c r="H165" s="38">
        <f t="shared" si="99"/>
        <v>0</v>
      </c>
      <c r="I165" s="39">
        <f t="shared" si="3"/>
        <v>0</v>
      </c>
    </row>
    <row r="166" ht="12.75" customHeight="1">
      <c r="A166" s="33" t="s">
        <v>307</v>
      </c>
      <c r="B166" s="34" t="s">
        <v>233</v>
      </c>
      <c r="C166" s="35">
        <f>+'Recursos PE'!C166+'Recursos CD'!C166</f>
        <v>0</v>
      </c>
      <c r="D166" s="35">
        <f>+'Recursos PE'!D166+'Recursos CD'!D166</f>
        <v>0</v>
      </c>
      <c r="E166" s="35">
        <f>+'Recursos PE'!E166+'Recursos CD'!E166</f>
        <v>0</v>
      </c>
      <c r="F166" s="36">
        <f t="shared" si="98"/>
        <v>0</v>
      </c>
      <c r="G166" s="37">
        <f>+'Recursos PE'!G166+'Recursos CD'!G166</f>
        <v>0</v>
      </c>
      <c r="H166" s="38">
        <f t="shared" si="99"/>
        <v>0</v>
      </c>
      <c r="I166" s="39">
        <f t="shared" si="3"/>
        <v>0</v>
      </c>
    </row>
    <row r="167" ht="12.75" customHeight="1">
      <c r="A167" s="33" t="s">
        <v>308</v>
      </c>
      <c r="B167" s="34" t="s">
        <v>239</v>
      </c>
      <c r="C167" s="35">
        <f>+'Recursos PE'!C167+'Recursos CD'!C167</f>
        <v>0</v>
      </c>
      <c r="D167" s="35">
        <f>+'Recursos PE'!D167+'Recursos CD'!D167</f>
        <v>0</v>
      </c>
      <c r="E167" s="35">
        <f>+'Recursos PE'!E167+'Recursos CD'!E167</f>
        <v>0</v>
      </c>
      <c r="F167" s="36">
        <f t="shared" si="98"/>
        <v>0</v>
      </c>
      <c r="G167" s="37">
        <f>+'Recursos PE'!G167+'Recursos CD'!G167</f>
        <v>0</v>
      </c>
      <c r="H167" s="38">
        <f t="shared" si="99"/>
        <v>0</v>
      </c>
      <c r="I167" s="39">
        <f t="shared" si="3"/>
        <v>0</v>
      </c>
    </row>
    <row r="168" ht="12.75" customHeight="1">
      <c r="A168" s="33" t="s">
        <v>309</v>
      </c>
      <c r="B168" s="34" t="s">
        <v>310</v>
      </c>
      <c r="C168" s="35">
        <f>+'Recursos PE'!C168+'Recursos CD'!C168</f>
        <v>0</v>
      </c>
      <c r="D168" s="35">
        <f>+'Recursos PE'!D168+'Recursos CD'!D168</f>
        <v>0</v>
      </c>
      <c r="E168" s="35">
        <f>+'Recursos PE'!E168+'Recursos CD'!E168</f>
        <v>0</v>
      </c>
      <c r="F168" s="36">
        <f t="shared" si="98"/>
        <v>0</v>
      </c>
      <c r="G168" s="37">
        <f>+'Recursos PE'!G168+'Recursos CD'!G168</f>
        <v>0</v>
      </c>
      <c r="H168" s="38">
        <f t="shared" si="99"/>
        <v>0</v>
      </c>
      <c r="I168" s="39">
        <f t="shared" si="3"/>
        <v>0</v>
      </c>
    </row>
    <row r="169" ht="12.75" customHeight="1">
      <c r="A169" s="32" t="s">
        <v>311</v>
      </c>
      <c r="B169" s="26" t="s">
        <v>312</v>
      </c>
      <c r="C169" s="27">
        <f t="shared" ref="C169:H169" si="100">+C170+C174+C181+C188+C195+C196</f>
        <v>0</v>
      </c>
      <c r="D169" s="28">
        <f t="shared" si="100"/>
        <v>0</v>
      </c>
      <c r="E169" s="28">
        <f t="shared" si="100"/>
        <v>0</v>
      </c>
      <c r="F169" s="28">
        <f t="shared" si="100"/>
        <v>0</v>
      </c>
      <c r="G169" s="29">
        <f t="shared" si="100"/>
        <v>0</v>
      </c>
      <c r="H169" s="30">
        <f t="shared" si="100"/>
        <v>0</v>
      </c>
      <c r="I169" s="31">
        <f t="shared" si="3"/>
        <v>0</v>
      </c>
    </row>
    <row r="170" ht="12.75" customHeight="1">
      <c r="A170" s="32" t="s">
        <v>313</v>
      </c>
      <c r="B170" s="26" t="s">
        <v>179</v>
      </c>
      <c r="C170" s="27">
        <f t="shared" ref="C170:H170" si="101">SUM(C171:C173)</f>
        <v>0</v>
      </c>
      <c r="D170" s="28">
        <f t="shared" si="101"/>
        <v>0</v>
      </c>
      <c r="E170" s="28">
        <f t="shared" si="101"/>
        <v>0</v>
      </c>
      <c r="F170" s="28">
        <f t="shared" si="101"/>
        <v>0</v>
      </c>
      <c r="G170" s="29">
        <f t="shared" si="101"/>
        <v>0</v>
      </c>
      <c r="H170" s="30">
        <f t="shared" si="101"/>
        <v>0</v>
      </c>
      <c r="I170" s="31">
        <f t="shared" si="3"/>
        <v>0</v>
      </c>
    </row>
    <row r="171" ht="12.75" customHeight="1">
      <c r="A171" s="33" t="s">
        <v>314</v>
      </c>
      <c r="B171" s="34" t="s">
        <v>315</v>
      </c>
      <c r="C171" s="35">
        <f>+'Recursos PE'!C171+'Recursos CD'!C171</f>
        <v>0</v>
      </c>
      <c r="D171" s="35">
        <f>+'Recursos PE'!D171+'Recursos CD'!D171</f>
        <v>0</v>
      </c>
      <c r="E171" s="35">
        <f>+'Recursos PE'!E171+'Recursos CD'!E171</f>
        <v>0</v>
      </c>
      <c r="F171" s="36">
        <f t="shared" ref="F171:F173" si="102">+C171+D171-E171</f>
        <v>0</v>
      </c>
      <c r="G171" s="37">
        <f>+'Recursos PE'!G171+'Recursos CD'!G171</f>
        <v>0</v>
      </c>
      <c r="H171" s="38">
        <f t="shared" ref="H171:H173" si="103">+F171-G171</f>
        <v>0</v>
      </c>
      <c r="I171" s="39">
        <f t="shared" si="3"/>
        <v>0</v>
      </c>
    </row>
    <row r="172" ht="12.75" customHeight="1">
      <c r="A172" s="33" t="s">
        <v>316</v>
      </c>
      <c r="B172" s="34" t="s">
        <v>317</v>
      </c>
      <c r="C172" s="35">
        <f>+'Recursos PE'!C172+'Recursos CD'!C172</f>
        <v>0</v>
      </c>
      <c r="D172" s="35">
        <f>+'Recursos PE'!D172+'Recursos CD'!D172</f>
        <v>0</v>
      </c>
      <c r="E172" s="35">
        <f>+'Recursos PE'!E172+'Recursos CD'!E172</f>
        <v>0</v>
      </c>
      <c r="F172" s="36">
        <f t="shared" si="102"/>
        <v>0</v>
      </c>
      <c r="G172" s="37">
        <f>+'Recursos PE'!G172+'Recursos CD'!G172</f>
        <v>0</v>
      </c>
      <c r="H172" s="38">
        <f t="shared" si="103"/>
        <v>0</v>
      </c>
      <c r="I172" s="39">
        <f t="shared" si="3"/>
        <v>0</v>
      </c>
    </row>
    <row r="173" ht="12.75" customHeight="1">
      <c r="A173" s="33" t="s">
        <v>318</v>
      </c>
      <c r="B173" s="34" t="s">
        <v>185</v>
      </c>
      <c r="C173" s="35">
        <f>+'Recursos PE'!C173+'Recursos CD'!C173</f>
        <v>0</v>
      </c>
      <c r="D173" s="35">
        <f>+'Recursos PE'!D173+'Recursos CD'!D173</f>
        <v>0</v>
      </c>
      <c r="E173" s="35">
        <f>+'Recursos PE'!E173+'Recursos CD'!E173</f>
        <v>0</v>
      </c>
      <c r="F173" s="36">
        <f t="shared" si="102"/>
        <v>0</v>
      </c>
      <c r="G173" s="37">
        <f>+'Recursos PE'!G173+'Recursos CD'!G173</f>
        <v>0</v>
      </c>
      <c r="H173" s="38">
        <f t="shared" si="103"/>
        <v>0</v>
      </c>
      <c r="I173" s="39">
        <f t="shared" si="3"/>
        <v>0</v>
      </c>
    </row>
    <row r="174" ht="12.75" customHeight="1">
      <c r="A174" s="32" t="s">
        <v>319</v>
      </c>
      <c r="B174" s="26" t="s">
        <v>320</v>
      </c>
      <c r="C174" s="27">
        <f t="shared" ref="C174:H174" si="104">SUM(C175:C180)</f>
        <v>0</v>
      </c>
      <c r="D174" s="28">
        <f t="shared" si="104"/>
        <v>0</v>
      </c>
      <c r="E174" s="28">
        <f t="shared" si="104"/>
        <v>0</v>
      </c>
      <c r="F174" s="28">
        <f t="shared" si="104"/>
        <v>0</v>
      </c>
      <c r="G174" s="29">
        <f t="shared" si="104"/>
        <v>0</v>
      </c>
      <c r="H174" s="30">
        <f t="shared" si="104"/>
        <v>0</v>
      </c>
      <c r="I174" s="31">
        <f t="shared" si="3"/>
        <v>0</v>
      </c>
    </row>
    <row r="175" ht="12.75" customHeight="1">
      <c r="A175" s="33" t="s">
        <v>321</v>
      </c>
      <c r="B175" s="34" t="s">
        <v>189</v>
      </c>
      <c r="C175" s="35">
        <f>+'Recursos PE'!C175+'Recursos CD'!C175</f>
        <v>0</v>
      </c>
      <c r="D175" s="35">
        <f>+'Recursos PE'!D175+'Recursos CD'!D175</f>
        <v>0</v>
      </c>
      <c r="E175" s="35">
        <f>+'Recursos PE'!E175+'Recursos CD'!E175</f>
        <v>0</v>
      </c>
      <c r="F175" s="36">
        <f t="shared" ref="F175:F180" si="105">+C175+D175-E175</f>
        <v>0</v>
      </c>
      <c r="G175" s="37">
        <f>+'Recursos PE'!G175+'Recursos CD'!G175</f>
        <v>0</v>
      </c>
      <c r="H175" s="38">
        <f t="shared" ref="H175:H180" si="106">+F175-G175</f>
        <v>0</v>
      </c>
      <c r="I175" s="39">
        <f t="shared" si="3"/>
        <v>0</v>
      </c>
    </row>
    <row r="176" ht="12.75" customHeight="1">
      <c r="A176" s="33" t="s">
        <v>322</v>
      </c>
      <c r="B176" s="34" t="s">
        <v>191</v>
      </c>
      <c r="C176" s="35">
        <f>+'Recursos PE'!C176+'Recursos CD'!C176</f>
        <v>0</v>
      </c>
      <c r="D176" s="35">
        <f>+'Recursos PE'!D176+'Recursos CD'!D176</f>
        <v>0</v>
      </c>
      <c r="E176" s="35">
        <f>+'Recursos PE'!E176+'Recursos CD'!E176</f>
        <v>0</v>
      </c>
      <c r="F176" s="36">
        <f t="shared" si="105"/>
        <v>0</v>
      </c>
      <c r="G176" s="37">
        <f>+'Recursos PE'!G176+'Recursos CD'!G176</f>
        <v>0</v>
      </c>
      <c r="H176" s="38">
        <f t="shared" si="106"/>
        <v>0</v>
      </c>
      <c r="I176" s="39">
        <f t="shared" si="3"/>
        <v>0</v>
      </c>
    </row>
    <row r="177" ht="12.75" customHeight="1">
      <c r="A177" s="33" t="s">
        <v>323</v>
      </c>
      <c r="B177" s="34" t="s">
        <v>324</v>
      </c>
      <c r="C177" s="35">
        <f>+'Recursos PE'!C177+'Recursos CD'!C177</f>
        <v>0</v>
      </c>
      <c r="D177" s="35">
        <f>+'Recursos PE'!D177+'Recursos CD'!D177</f>
        <v>0</v>
      </c>
      <c r="E177" s="35">
        <f>+'Recursos PE'!E177+'Recursos CD'!E177</f>
        <v>0</v>
      </c>
      <c r="F177" s="36">
        <f t="shared" si="105"/>
        <v>0</v>
      </c>
      <c r="G177" s="37">
        <f>+'Recursos PE'!G177+'Recursos CD'!G177</f>
        <v>0</v>
      </c>
      <c r="H177" s="38">
        <f t="shared" si="106"/>
        <v>0</v>
      </c>
      <c r="I177" s="39">
        <f t="shared" si="3"/>
        <v>0</v>
      </c>
    </row>
    <row r="178" ht="12.75" customHeight="1">
      <c r="A178" s="33" t="s">
        <v>325</v>
      </c>
      <c r="B178" s="34" t="s">
        <v>326</v>
      </c>
      <c r="C178" s="35">
        <f>+'Recursos PE'!C178+'Recursos CD'!C178</f>
        <v>0</v>
      </c>
      <c r="D178" s="35">
        <f>+'Recursos PE'!D178+'Recursos CD'!D178</f>
        <v>0</v>
      </c>
      <c r="E178" s="35">
        <f>+'Recursos PE'!E178+'Recursos CD'!E178</f>
        <v>0</v>
      </c>
      <c r="F178" s="36">
        <f t="shared" si="105"/>
        <v>0</v>
      </c>
      <c r="G178" s="37">
        <f>+'Recursos PE'!G178+'Recursos CD'!G178</f>
        <v>0</v>
      </c>
      <c r="H178" s="38">
        <f t="shared" si="106"/>
        <v>0</v>
      </c>
      <c r="I178" s="39">
        <f t="shared" si="3"/>
        <v>0</v>
      </c>
    </row>
    <row r="179" ht="12.75" customHeight="1">
      <c r="A179" s="33" t="s">
        <v>327</v>
      </c>
      <c r="B179" s="34" t="s">
        <v>328</v>
      </c>
      <c r="C179" s="35">
        <f>+'Recursos PE'!C179+'Recursos CD'!C179</f>
        <v>0</v>
      </c>
      <c r="D179" s="35">
        <f>+'Recursos PE'!D179+'Recursos CD'!D179</f>
        <v>0</v>
      </c>
      <c r="E179" s="35">
        <f>+'Recursos PE'!E179+'Recursos CD'!E179</f>
        <v>0</v>
      </c>
      <c r="F179" s="36">
        <f t="shared" si="105"/>
        <v>0</v>
      </c>
      <c r="G179" s="37">
        <f>+'Recursos PE'!G179+'Recursos CD'!G179</f>
        <v>0</v>
      </c>
      <c r="H179" s="38">
        <f t="shared" si="106"/>
        <v>0</v>
      </c>
      <c r="I179" s="39">
        <f t="shared" si="3"/>
        <v>0</v>
      </c>
    </row>
    <row r="180" ht="12.75" customHeight="1">
      <c r="A180" s="33" t="s">
        <v>329</v>
      </c>
      <c r="B180" s="34" t="s">
        <v>330</v>
      </c>
      <c r="C180" s="35">
        <f>+'Recursos PE'!C180+'Recursos CD'!C180</f>
        <v>0</v>
      </c>
      <c r="D180" s="35">
        <f>+'Recursos PE'!D180+'Recursos CD'!D180</f>
        <v>0</v>
      </c>
      <c r="E180" s="35">
        <f>+'Recursos PE'!E180+'Recursos CD'!E180</f>
        <v>0</v>
      </c>
      <c r="F180" s="36">
        <f t="shared" si="105"/>
        <v>0</v>
      </c>
      <c r="G180" s="37">
        <f>+'Recursos PE'!G180+'Recursos CD'!G180</f>
        <v>0</v>
      </c>
      <c r="H180" s="38">
        <f t="shared" si="106"/>
        <v>0</v>
      </c>
      <c r="I180" s="39">
        <f t="shared" si="3"/>
        <v>0</v>
      </c>
    </row>
    <row r="181" ht="12.75" customHeight="1">
      <c r="A181" s="32" t="s">
        <v>331</v>
      </c>
      <c r="B181" s="26" t="s">
        <v>332</v>
      </c>
      <c r="C181" s="27">
        <f t="shared" ref="C181:H181" si="107">SUM(C182:C187)</f>
        <v>0</v>
      </c>
      <c r="D181" s="28">
        <f t="shared" si="107"/>
        <v>0</v>
      </c>
      <c r="E181" s="28">
        <f t="shared" si="107"/>
        <v>0</v>
      </c>
      <c r="F181" s="28">
        <f t="shared" si="107"/>
        <v>0</v>
      </c>
      <c r="G181" s="29">
        <f t="shared" si="107"/>
        <v>0</v>
      </c>
      <c r="H181" s="30">
        <f t="shared" si="107"/>
        <v>0</v>
      </c>
      <c r="I181" s="31">
        <f t="shared" si="3"/>
        <v>0</v>
      </c>
    </row>
    <row r="182" ht="12.75" customHeight="1">
      <c r="A182" s="33" t="s">
        <v>333</v>
      </c>
      <c r="B182" s="34" t="s">
        <v>205</v>
      </c>
      <c r="C182" s="35">
        <f>+'Recursos PE'!C182+'Recursos CD'!C182</f>
        <v>0</v>
      </c>
      <c r="D182" s="35">
        <f>+'Recursos PE'!D182+'Recursos CD'!D182</f>
        <v>0</v>
      </c>
      <c r="E182" s="35">
        <f>+'Recursos PE'!E182+'Recursos CD'!E182</f>
        <v>0</v>
      </c>
      <c r="F182" s="36">
        <f t="shared" ref="F182:F187" si="108">+C182+D182-E182</f>
        <v>0</v>
      </c>
      <c r="G182" s="37">
        <f>+'Recursos PE'!G182+'Recursos CD'!G182</f>
        <v>0</v>
      </c>
      <c r="H182" s="38">
        <f t="shared" ref="H182:H187" si="109">+F182-G182</f>
        <v>0</v>
      </c>
      <c r="I182" s="39">
        <f t="shared" si="3"/>
        <v>0</v>
      </c>
    </row>
    <row r="183" ht="12.75" customHeight="1">
      <c r="A183" s="33" t="s">
        <v>334</v>
      </c>
      <c r="B183" s="34" t="s">
        <v>207</v>
      </c>
      <c r="C183" s="35">
        <f>+'Recursos PE'!C183+'Recursos CD'!C183</f>
        <v>0</v>
      </c>
      <c r="D183" s="35">
        <f>+'Recursos PE'!D183+'Recursos CD'!D183</f>
        <v>0</v>
      </c>
      <c r="E183" s="35">
        <f>+'Recursos PE'!E183+'Recursos CD'!E183</f>
        <v>0</v>
      </c>
      <c r="F183" s="36">
        <f t="shared" si="108"/>
        <v>0</v>
      </c>
      <c r="G183" s="37">
        <f>+'Recursos PE'!G183+'Recursos CD'!G183</f>
        <v>0</v>
      </c>
      <c r="H183" s="38">
        <f t="shared" si="109"/>
        <v>0</v>
      </c>
      <c r="I183" s="39">
        <f t="shared" si="3"/>
        <v>0</v>
      </c>
    </row>
    <row r="184" ht="12.75" customHeight="1">
      <c r="A184" s="33" t="s">
        <v>335</v>
      </c>
      <c r="B184" s="34" t="s">
        <v>209</v>
      </c>
      <c r="C184" s="35">
        <f>+'Recursos PE'!C184+'Recursos CD'!C184</f>
        <v>0</v>
      </c>
      <c r="D184" s="35">
        <f>+'Recursos PE'!D184+'Recursos CD'!D184</f>
        <v>0</v>
      </c>
      <c r="E184" s="35">
        <f>+'Recursos PE'!E184+'Recursos CD'!E184</f>
        <v>0</v>
      </c>
      <c r="F184" s="36">
        <f t="shared" si="108"/>
        <v>0</v>
      </c>
      <c r="G184" s="37">
        <f>+'Recursos PE'!G184+'Recursos CD'!G184</f>
        <v>0</v>
      </c>
      <c r="H184" s="38">
        <f t="shared" si="109"/>
        <v>0</v>
      </c>
      <c r="I184" s="39">
        <f t="shared" si="3"/>
        <v>0</v>
      </c>
    </row>
    <row r="185" ht="12.75" customHeight="1">
      <c r="A185" s="33" t="s">
        <v>336</v>
      </c>
      <c r="B185" s="34" t="s">
        <v>211</v>
      </c>
      <c r="C185" s="35">
        <f>+'Recursos PE'!C185+'Recursos CD'!C185</f>
        <v>0</v>
      </c>
      <c r="D185" s="35">
        <f>+'Recursos PE'!D185+'Recursos CD'!D185</f>
        <v>0</v>
      </c>
      <c r="E185" s="35">
        <f>+'Recursos PE'!E185+'Recursos CD'!E185</f>
        <v>0</v>
      </c>
      <c r="F185" s="36">
        <f t="shared" si="108"/>
        <v>0</v>
      </c>
      <c r="G185" s="37">
        <f>+'Recursos PE'!G185+'Recursos CD'!G185</f>
        <v>0</v>
      </c>
      <c r="H185" s="38">
        <f t="shared" si="109"/>
        <v>0</v>
      </c>
      <c r="I185" s="39">
        <f t="shared" si="3"/>
        <v>0</v>
      </c>
    </row>
    <row r="186" ht="12.75" customHeight="1">
      <c r="A186" s="33" t="s">
        <v>337</v>
      </c>
      <c r="B186" s="34" t="s">
        <v>213</v>
      </c>
      <c r="C186" s="35">
        <f>+'Recursos PE'!C186+'Recursos CD'!C186</f>
        <v>0</v>
      </c>
      <c r="D186" s="35">
        <f>+'Recursos PE'!D186+'Recursos CD'!D186</f>
        <v>0</v>
      </c>
      <c r="E186" s="35">
        <f>+'Recursos PE'!E186+'Recursos CD'!E186</f>
        <v>0</v>
      </c>
      <c r="F186" s="36">
        <f t="shared" si="108"/>
        <v>0</v>
      </c>
      <c r="G186" s="37">
        <f>+'Recursos PE'!G186+'Recursos CD'!G186</f>
        <v>0</v>
      </c>
      <c r="H186" s="38">
        <f t="shared" si="109"/>
        <v>0</v>
      </c>
      <c r="I186" s="39">
        <f t="shared" si="3"/>
        <v>0</v>
      </c>
    </row>
    <row r="187" ht="12.75" customHeight="1">
      <c r="A187" s="33" t="s">
        <v>338</v>
      </c>
      <c r="B187" s="34" t="s">
        <v>339</v>
      </c>
      <c r="C187" s="35">
        <f>+'Recursos PE'!C187+'Recursos CD'!C187</f>
        <v>0</v>
      </c>
      <c r="D187" s="35">
        <f>+'Recursos PE'!D187+'Recursos CD'!D187</f>
        <v>0</v>
      </c>
      <c r="E187" s="35">
        <f>+'Recursos PE'!E187+'Recursos CD'!E187</f>
        <v>0</v>
      </c>
      <c r="F187" s="36">
        <f t="shared" si="108"/>
        <v>0</v>
      </c>
      <c r="G187" s="37">
        <f>+'Recursos PE'!G187+'Recursos CD'!G187</f>
        <v>0</v>
      </c>
      <c r="H187" s="38">
        <f t="shared" si="109"/>
        <v>0</v>
      </c>
      <c r="I187" s="39">
        <f t="shared" si="3"/>
        <v>0</v>
      </c>
    </row>
    <row r="188" ht="12.75" customHeight="1">
      <c r="A188" s="32" t="s">
        <v>340</v>
      </c>
      <c r="B188" s="26" t="s">
        <v>341</v>
      </c>
      <c r="C188" s="27">
        <f t="shared" ref="C188:H188" si="110">SUM(C189:C194)</f>
        <v>0</v>
      </c>
      <c r="D188" s="28">
        <f t="shared" si="110"/>
        <v>0</v>
      </c>
      <c r="E188" s="28">
        <f t="shared" si="110"/>
        <v>0</v>
      </c>
      <c r="F188" s="28">
        <f t="shared" si="110"/>
        <v>0</v>
      </c>
      <c r="G188" s="29">
        <f t="shared" si="110"/>
        <v>0</v>
      </c>
      <c r="H188" s="30">
        <f t="shared" si="110"/>
        <v>0</v>
      </c>
      <c r="I188" s="31">
        <f t="shared" si="3"/>
        <v>0</v>
      </c>
    </row>
    <row r="189" ht="12.75" customHeight="1">
      <c r="A189" s="33" t="s">
        <v>342</v>
      </c>
      <c r="B189" s="34" t="s">
        <v>221</v>
      </c>
      <c r="C189" s="35">
        <f>+'Recursos PE'!C189+'Recursos CD'!C189</f>
        <v>0</v>
      </c>
      <c r="D189" s="35">
        <f>+'Recursos PE'!D189+'Recursos CD'!D189</f>
        <v>0</v>
      </c>
      <c r="E189" s="35">
        <f>+'Recursos PE'!E189+'Recursos CD'!E189</f>
        <v>0</v>
      </c>
      <c r="F189" s="36">
        <f t="shared" ref="F189:F196" si="111">+C189+D189-E189</f>
        <v>0</v>
      </c>
      <c r="G189" s="37">
        <f>+'Recursos PE'!G189+'Recursos CD'!G189</f>
        <v>0</v>
      </c>
      <c r="H189" s="38">
        <f t="shared" ref="H189:H196" si="112">+F189-G189</f>
        <v>0</v>
      </c>
      <c r="I189" s="39">
        <f t="shared" si="3"/>
        <v>0</v>
      </c>
    </row>
    <row r="190" ht="12.75" customHeight="1">
      <c r="A190" s="33" t="s">
        <v>343</v>
      </c>
      <c r="B190" s="34" t="s">
        <v>223</v>
      </c>
      <c r="C190" s="35">
        <f>+'Recursos PE'!C190+'Recursos CD'!C190</f>
        <v>0</v>
      </c>
      <c r="D190" s="35">
        <f>+'Recursos PE'!D190+'Recursos CD'!D190</f>
        <v>0</v>
      </c>
      <c r="E190" s="35">
        <f>+'Recursos PE'!E190+'Recursos CD'!E190</f>
        <v>0</v>
      </c>
      <c r="F190" s="36">
        <f t="shared" si="111"/>
        <v>0</v>
      </c>
      <c r="G190" s="37">
        <f>+'Recursos PE'!G190+'Recursos CD'!G190</f>
        <v>0</v>
      </c>
      <c r="H190" s="38">
        <f t="shared" si="112"/>
        <v>0</v>
      </c>
      <c r="I190" s="39">
        <f t="shared" si="3"/>
        <v>0</v>
      </c>
    </row>
    <row r="191" ht="12.75" customHeight="1">
      <c r="A191" s="33" t="s">
        <v>344</v>
      </c>
      <c r="B191" s="34" t="s">
        <v>225</v>
      </c>
      <c r="C191" s="35">
        <f>+'Recursos PE'!C191+'Recursos CD'!C191</f>
        <v>0</v>
      </c>
      <c r="D191" s="35">
        <f>+'Recursos PE'!D191+'Recursos CD'!D191</f>
        <v>0</v>
      </c>
      <c r="E191" s="35">
        <f>+'Recursos PE'!E191+'Recursos CD'!E191</f>
        <v>0</v>
      </c>
      <c r="F191" s="36">
        <f t="shared" si="111"/>
        <v>0</v>
      </c>
      <c r="G191" s="37">
        <f>+'Recursos PE'!G191+'Recursos CD'!G191</f>
        <v>0</v>
      </c>
      <c r="H191" s="38">
        <f t="shared" si="112"/>
        <v>0</v>
      </c>
      <c r="I191" s="39">
        <f t="shared" si="3"/>
        <v>0</v>
      </c>
    </row>
    <row r="192" ht="12.75" customHeight="1">
      <c r="A192" s="33" t="s">
        <v>345</v>
      </c>
      <c r="B192" s="34" t="s">
        <v>227</v>
      </c>
      <c r="C192" s="35">
        <f>+'Recursos PE'!C192+'Recursos CD'!C192</f>
        <v>0</v>
      </c>
      <c r="D192" s="35">
        <f>+'Recursos PE'!D192+'Recursos CD'!D192</f>
        <v>0</v>
      </c>
      <c r="E192" s="35">
        <f>+'Recursos PE'!E192+'Recursos CD'!E192</f>
        <v>0</v>
      </c>
      <c r="F192" s="36">
        <f t="shared" si="111"/>
        <v>0</v>
      </c>
      <c r="G192" s="37">
        <f>+'Recursos PE'!G192+'Recursos CD'!G192</f>
        <v>0</v>
      </c>
      <c r="H192" s="38">
        <f t="shared" si="112"/>
        <v>0</v>
      </c>
      <c r="I192" s="39">
        <f t="shared" si="3"/>
        <v>0</v>
      </c>
    </row>
    <row r="193" ht="12.75" customHeight="1">
      <c r="A193" s="33" t="s">
        <v>346</v>
      </c>
      <c r="B193" s="34" t="s">
        <v>347</v>
      </c>
      <c r="C193" s="35">
        <f>+'Recursos PE'!C193+'Recursos CD'!C193</f>
        <v>0</v>
      </c>
      <c r="D193" s="35">
        <f>+'Recursos PE'!D193+'Recursos CD'!D193</f>
        <v>0</v>
      </c>
      <c r="E193" s="35">
        <f>+'Recursos PE'!E193+'Recursos CD'!E193</f>
        <v>0</v>
      </c>
      <c r="F193" s="36">
        <f t="shared" si="111"/>
        <v>0</v>
      </c>
      <c r="G193" s="37">
        <f>+'Recursos PE'!G193+'Recursos CD'!G193</f>
        <v>0</v>
      </c>
      <c r="H193" s="38">
        <f t="shared" si="112"/>
        <v>0</v>
      </c>
      <c r="I193" s="39">
        <f t="shared" si="3"/>
        <v>0</v>
      </c>
    </row>
    <row r="194" ht="12.75" customHeight="1">
      <c r="A194" s="33" t="s">
        <v>348</v>
      </c>
      <c r="B194" s="34" t="s">
        <v>231</v>
      </c>
      <c r="C194" s="35">
        <f>+'Recursos PE'!C194+'Recursos CD'!C194</f>
        <v>0</v>
      </c>
      <c r="D194" s="35">
        <f>+'Recursos PE'!D194+'Recursos CD'!D194</f>
        <v>0</v>
      </c>
      <c r="E194" s="35">
        <f>+'Recursos PE'!E194+'Recursos CD'!E194</f>
        <v>0</v>
      </c>
      <c r="F194" s="36">
        <f t="shared" si="111"/>
        <v>0</v>
      </c>
      <c r="G194" s="37">
        <f>+'Recursos PE'!G194+'Recursos CD'!G194</f>
        <v>0</v>
      </c>
      <c r="H194" s="38">
        <f t="shared" si="112"/>
        <v>0</v>
      </c>
      <c r="I194" s="39">
        <f t="shared" si="3"/>
        <v>0</v>
      </c>
    </row>
    <row r="195" ht="12.75" customHeight="1">
      <c r="A195" s="32" t="s">
        <v>349</v>
      </c>
      <c r="B195" s="26" t="s">
        <v>350</v>
      </c>
      <c r="C195" s="35">
        <f>+'Recursos PE'!C195+'Recursos CD'!C195</f>
        <v>0</v>
      </c>
      <c r="D195" s="35">
        <f>+'Recursos PE'!D195+'Recursos CD'!D195</f>
        <v>0</v>
      </c>
      <c r="E195" s="35">
        <f>+'Recursos PE'!E195+'Recursos CD'!E195</f>
        <v>0</v>
      </c>
      <c r="F195" s="28">
        <f t="shared" si="111"/>
        <v>0</v>
      </c>
      <c r="G195" s="37">
        <f>+'Recursos PE'!G195+'Recursos CD'!G195</f>
        <v>0</v>
      </c>
      <c r="H195" s="30">
        <f t="shared" si="112"/>
        <v>0</v>
      </c>
      <c r="I195" s="31">
        <f t="shared" si="3"/>
        <v>0</v>
      </c>
    </row>
    <row r="196" ht="12.75" customHeight="1">
      <c r="A196" s="32" t="s">
        <v>351</v>
      </c>
      <c r="B196" s="26" t="s">
        <v>235</v>
      </c>
      <c r="C196" s="35">
        <f>+'Recursos PE'!C196+'Recursos CD'!C196</f>
        <v>0</v>
      </c>
      <c r="D196" s="35">
        <f>+'Recursos PE'!D196+'Recursos CD'!D196</f>
        <v>0</v>
      </c>
      <c r="E196" s="35">
        <f>+'Recursos PE'!E196+'Recursos CD'!E196</f>
        <v>0</v>
      </c>
      <c r="F196" s="28">
        <f t="shared" si="111"/>
        <v>0</v>
      </c>
      <c r="G196" s="37">
        <f>+'Recursos PE'!G196+'Recursos CD'!G196</f>
        <v>0</v>
      </c>
      <c r="H196" s="30">
        <f t="shared" si="112"/>
        <v>0</v>
      </c>
      <c r="I196" s="31">
        <f t="shared" si="3"/>
        <v>0</v>
      </c>
    </row>
    <row r="197" ht="12.75" customHeight="1">
      <c r="A197" s="32" t="s">
        <v>352</v>
      </c>
      <c r="B197" s="26" t="s">
        <v>353</v>
      </c>
      <c r="C197" s="27">
        <f t="shared" ref="C197:H197" si="113">+C198+C202+C209+C216+C223+C224</f>
        <v>0</v>
      </c>
      <c r="D197" s="28">
        <f t="shared" si="113"/>
        <v>0</v>
      </c>
      <c r="E197" s="28">
        <f t="shared" si="113"/>
        <v>0</v>
      </c>
      <c r="F197" s="28">
        <f t="shared" si="113"/>
        <v>0</v>
      </c>
      <c r="G197" s="29">
        <f t="shared" si="113"/>
        <v>0</v>
      </c>
      <c r="H197" s="30">
        <f t="shared" si="113"/>
        <v>0</v>
      </c>
      <c r="I197" s="31">
        <f t="shared" si="3"/>
        <v>0</v>
      </c>
    </row>
    <row r="198" ht="12.75" customHeight="1">
      <c r="A198" s="32" t="s">
        <v>354</v>
      </c>
      <c r="B198" s="26" t="s">
        <v>179</v>
      </c>
      <c r="C198" s="27">
        <f t="shared" ref="C198:H198" si="114">SUM(C199:C201)</f>
        <v>0</v>
      </c>
      <c r="D198" s="28">
        <f t="shared" si="114"/>
        <v>0</v>
      </c>
      <c r="E198" s="28">
        <f t="shared" si="114"/>
        <v>0</v>
      </c>
      <c r="F198" s="28">
        <f t="shared" si="114"/>
        <v>0</v>
      </c>
      <c r="G198" s="29">
        <f t="shared" si="114"/>
        <v>0</v>
      </c>
      <c r="H198" s="30">
        <f t="shared" si="114"/>
        <v>0</v>
      </c>
      <c r="I198" s="31">
        <f t="shared" si="3"/>
        <v>0</v>
      </c>
    </row>
    <row r="199" ht="12.75" customHeight="1">
      <c r="A199" s="33" t="s">
        <v>355</v>
      </c>
      <c r="B199" s="34" t="s">
        <v>315</v>
      </c>
      <c r="C199" s="35">
        <f>+'Recursos PE'!C199+'Recursos CD'!C199</f>
        <v>0</v>
      </c>
      <c r="D199" s="35">
        <f>+'Recursos PE'!D199+'Recursos CD'!D199</f>
        <v>0</v>
      </c>
      <c r="E199" s="35">
        <f>+'Recursos PE'!E199+'Recursos CD'!E199</f>
        <v>0</v>
      </c>
      <c r="F199" s="36">
        <f t="shared" ref="F199:F201" si="115">+C199+D199-E199</f>
        <v>0</v>
      </c>
      <c r="G199" s="37">
        <f>+'Recursos PE'!G199+'Recursos CD'!G199</f>
        <v>0</v>
      </c>
      <c r="H199" s="38">
        <f t="shared" ref="H199:H201" si="116">+F199-G199</f>
        <v>0</v>
      </c>
      <c r="I199" s="39">
        <f t="shared" si="3"/>
        <v>0</v>
      </c>
    </row>
    <row r="200" ht="12.75" customHeight="1">
      <c r="A200" s="33" t="s">
        <v>356</v>
      </c>
      <c r="B200" s="34" t="s">
        <v>317</v>
      </c>
      <c r="C200" s="35">
        <f>+'Recursos PE'!C200+'Recursos CD'!C200</f>
        <v>0</v>
      </c>
      <c r="D200" s="35">
        <f>+'Recursos PE'!D200+'Recursos CD'!D200</f>
        <v>0</v>
      </c>
      <c r="E200" s="35">
        <f>+'Recursos PE'!E200+'Recursos CD'!E200</f>
        <v>0</v>
      </c>
      <c r="F200" s="36">
        <f t="shared" si="115"/>
        <v>0</v>
      </c>
      <c r="G200" s="37">
        <f>+'Recursos PE'!G200+'Recursos CD'!G200</f>
        <v>0</v>
      </c>
      <c r="H200" s="38">
        <f t="shared" si="116"/>
        <v>0</v>
      </c>
      <c r="I200" s="39">
        <f t="shared" si="3"/>
        <v>0</v>
      </c>
    </row>
    <row r="201" ht="12.75" customHeight="1">
      <c r="A201" s="33" t="s">
        <v>357</v>
      </c>
      <c r="B201" s="34" t="s">
        <v>185</v>
      </c>
      <c r="C201" s="35">
        <f>+'Recursos PE'!C201+'Recursos CD'!C201</f>
        <v>0</v>
      </c>
      <c r="D201" s="35">
        <f>+'Recursos PE'!D201+'Recursos CD'!D201</f>
        <v>0</v>
      </c>
      <c r="E201" s="35">
        <f>+'Recursos PE'!E201+'Recursos CD'!E201</f>
        <v>0</v>
      </c>
      <c r="F201" s="36">
        <f t="shared" si="115"/>
        <v>0</v>
      </c>
      <c r="G201" s="37">
        <f>+'Recursos PE'!G201+'Recursos CD'!G201</f>
        <v>0</v>
      </c>
      <c r="H201" s="38">
        <f t="shared" si="116"/>
        <v>0</v>
      </c>
      <c r="I201" s="39">
        <f t="shared" si="3"/>
        <v>0</v>
      </c>
    </row>
    <row r="202" ht="12.75" customHeight="1">
      <c r="A202" s="32" t="s">
        <v>358</v>
      </c>
      <c r="B202" s="26" t="s">
        <v>320</v>
      </c>
      <c r="C202" s="27">
        <f t="shared" ref="C202:H202" si="117">SUM(C203:C208)</f>
        <v>0</v>
      </c>
      <c r="D202" s="28">
        <f t="shared" si="117"/>
        <v>0</v>
      </c>
      <c r="E202" s="28">
        <f t="shared" si="117"/>
        <v>0</v>
      </c>
      <c r="F202" s="28">
        <f t="shared" si="117"/>
        <v>0</v>
      </c>
      <c r="G202" s="29">
        <f t="shared" si="117"/>
        <v>0</v>
      </c>
      <c r="H202" s="30">
        <f t="shared" si="117"/>
        <v>0</v>
      </c>
      <c r="I202" s="31">
        <f t="shared" si="3"/>
        <v>0</v>
      </c>
    </row>
    <row r="203" ht="12.75" customHeight="1">
      <c r="A203" s="33" t="s">
        <v>359</v>
      </c>
      <c r="B203" s="34" t="s">
        <v>189</v>
      </c>
      <c r="C203" s="35">
        <f>+'Recursos PE'!C203+'Recursos CD'!C203</f>
        <v>0</v>
      </c>
      <c r="D203" s="35">
        <f>+'Recursos PE'!D203+'Recursos CD'!D203</f>
        <v>0</v>
      </c>
      <c r="E203" s="35">
        <f>+'Recursos PE'!E203+'Recursos CD'!E203</f>
        <v>0</v>
      </c>
      <c r="F203" s="36">
        <f t="shared" ref="F203:F208" si="118">+C203+D203-E203</f>
        <v>0</v>
      </c>
      <c r="G203" s="37">
        <f>+'Recursos PE'!G203+'Recursos CD'!G203</f>
        <v>0</v>
      </c>
      <c r="H203" s="38">
        <f t="shared" ref="H203:H208" si="119">+F203-G203</f>
        <v>0</v>
      </c>
      <c r="I203" s="39">
        <f t="shared" si="3"/>
        <v>0</v>
      </c>
    </row>
    <row r="204" ht="12.75" customHeight="1">
      <c r="A204" s="33" t="s">
        <v>360</v>
      </c>
      <c r="B204" s="34" t="s">
        <v>191</v>
      </c>
      <c r="C204" s="35">
        <f>+'Recursos PE'!C204+'Recursos CD'!C204</f>
        <v>0</v>
      </c>
      <c r="D204" s="35">
        <f>+'Recursos PE'!D204+'Recursos CD'!D204</f>
        <v>0</v>
      </c>
      <c r="E204" s="35">
        <f>+'Recursos PE'!E204+'Recursos CD'!E204</f>
        <v>0</v>
      </c>
      <c r="F204" s="36">
        <f t="shared" si="118"/>
        <v>0</v>
      </c>
      <c r="G204" s="37">
        <f>+'Recursos PE'!G204+'Recursos CD'!G204</f>
        <v>0</v>
      </c>
      <c r="H204" s="38">
        <f t="shared" si="119"/>
        <v>0</v>
      </c>
      <c r="I204" s="39">
        <f t="shared" si="3"/>
        <v>0</v>
      </c>
    </row>
    <row r="205" ht="12.75" customHeight="1">
      <c r="A205" s="33" t="s">
        <v>361</v>
      </c>
      <c r="B205" s="34" t="s">
        <v>324</v>
      </c>
      <c r="C205" s="35">
        <f>+'Recursos PE'!C205+'Recursos CD'!C205</f>
        <v>0</v>
      </c>
      <c r="D205" s="35">
        <f>+'Recursos PE'!D205+'Recursos CD'!D205</f>
        <v>0</v>
      </c>
      <c r="E205" s="35">
        <f>+'Recursos PE'!E205+'Recursos CD'!E205</f>
        <v>0</v>
      </c>
      <c r="F205" s="36">
        <f t="shared" si="118"/>
        <v>0</v>
      </c>
      <c r="G205" s="37">
        <f>+'Recursos PE'!G205+'Recursos CD'!G205</f>
        <v>0</v>
      </c>
      <c r="H205" s="38">
        <f t="shared" si="119"/>
        <v>0</v>
      </c>
      <c r="I205" s="39">
        <f t="shared" si="3"/>
        <v>0</v>
      </c>
    </row>
    <row r="206" ht="12.75" customHeight="1">
      <c r="A206" s="33" t="s">
        <v>362</v>
      </c>
      <c r="B206" s="34" t="s">
        <v>326</v>
      </c>
      <c r="C206" s="35">
        <f>+'Recursos PE'!C206+'Recursos CD'!C206</f>
        <v>0</v>
      </c>
      <c r="D206" s="35">
        <f>+'Recursos PE'!D206+'Recursos CD'!D206</f>
        <v>0</v>
      </c>
      <c r="E206" s="35">
        <f>+'Recursos PE'!E206+'Recursos CD'!E206</f>
        <v>0</v>
      </c>
      <c r="F206" s="36">
        <f t="shared" si="118"/>
        <v>0</v>
      </c>
      <c r="G206" s="37">
        <f>+'Recursos PE'!G206+'Recursos CD'!G206</f>
        <v>0</v>
      </c>
      <c r="H206" s="38">
        <f t="shared" si="119"/>
        <v>0</v>
      </c>
      <c r="I206" s="39">
        <f t="shared" si="3"/>
        <v>0</v>
      </c>
    </row>
    <row r="207" ht="12.75" customHeight="1">
      <c r="A207" s="33" t="s">
        <v>363</v>
      </c>
      <c r="B207" s="34" t="s">
        <v>328</v>
      </c>
      <c r="C207" s="35">
        <f>+'Recursos PE'!C207+'Recursos CD'!C207</f>
        <v>0</v>
      </c>
      <c r="D207" s="35">
        <f>+'Recursos PE'!D207+'Recursos CD'!D207</f>
        <v>0</v>
      </c>
      <c r="E207" s="35">
        <f>+'Recursos PE'!E207+'Recursos CD'!E207</f>
        <v>0</v>
      </c>
      <c r="F207" s="36">
        <f t="shared" si="118"/>
        <v>0</v>
      </c>
      <c r="G207" s="37">
        <f>+'Recursos PE'!G207+'Recursos CD'!G207</f>
        <v>0</v>
      </c>
      <c r="H207" s="38">
        <f t="shared" si="119"/>
        <v>0</v>
      </c>
      <c r="I207" s="39">
        <f t="shared" si="3"/>
        <v>0</v>
      </c>
    </row>
    <row r="208" ht="12.75" customHeight="1">
      <c r="A208" s="33" t="s">
        <v>364</v>
      </c>
      <c r="B208" s="34" t="s">
        <v>330</v>
      </c>
      <c r="C208" s="35">
        <f>+'Recursos PE'!C208+'Recursos CD'!C208</f>
        <v>0</v>
      </c>
      <c r="D208" s="35">
        <f>+'Recursos PE'!D208+'Recursos CD'!D208</f>
        <v>0</v>
      </c>
      <c r="E208" s="35">
        <f>+'Recursos PE'!E208+'Recursos CD'!E208</f>
        <v>0</v>
      </c>
      <c r="F208" s="36">
        <f t="shared" si="118"/>
        <v>0</v>
      </c>
      <c r="G208" s="37">
        <f>+'Recursos PE'!G208+'Recursos CD'!G208</f>
        <v>0</v>
      </c>
      <c r="H208" s="38">
        <f t="shared" si="119"/>
        <v>0</v>
      </c>
      <c r="I208" s="39">
        <f t="shared" si="3"/>
        <v>0</v>
      </c>
    </row>
    <row r="209" ht="12.75" customHeight="1">
      <c r="A209" s="32" t="s">
        <v>365</v>
      </c>
      <c r="B209" s="26" t="s">
        <v>332</v>
      </c>
      <c r="C209" s="27">
        <f t="shared" ref="C209:H209" si="120">SUM(C210:C215)</f>
        <v>0</v>
      </c>
      <c r="D209" s="28">
        <f t="shared" si="120"/>
        <v>0</v>
      </c>
      <c r="E209" s="28">
        <f t="shared" si="120"/>
        <v>0</v>
      </c>
      <c r="F209" s="28">
        <f t="shared" si="120"/>
        <v>0</v>
      </c>
      <c r="G209" s="29">
        <f t="shared" si="120"/>
        <v>0</v>
      </c>
      <c r="H209" s="30">
        <f t="shared" si="120"/>
        <v>0</v>
      </c>
      <c r="I209" s="31">
        <f t="shared" si="3"/>
        <v>0</v>
      </c>
    </row>
    <row r="210" ht="12.75" customHeight="1">
      <c r="A210" s="33" t="s">
        <v>366</v>
      </c>
      <c r="B210" s="34" t="s">
        <v>205</v>
      </c>
      <c r="C210" s="35">
        <f>+'Recursos PE'!C210+'Recursos CD'!C210</f>
        <v>0</v>
      </c>
      <c r="D210" s="35">
        <f>+'Recursos PE'!D210+'Recursos CD'!D210</f>
        <v>0</v>
      </c>
      <c r="E210" s="35">
        <f>+'Recursos PE'!E210+'Recursos CD'!E210</f>
        <v>0</v>
      </c>
      <c r="F210" s="36">
        <f t="shared" ref="F210:F215" si="121">+C210+D210-E210</f>
        <v>0</v>
      </c>
      <c r="G210" s="37">
        <f>+'Recursos PE'!G210+'Recursos CD'!G210</f>
        <v>0</v>
      </c>
      <c r="H210" s="38">
        <f t="shared" ref="H210:H215" si="122">+F210-G210</f>
        <v>0</v>
      </c>
      <c r="I210" s="39">
        <f t="shared" si="3"/>
        <v>0</v>
      </c>
    </row>
    <row r="211" ht="12.75" customHeight="1">
      <c r="A211" s="33" t="s">
        <v>367</v>
      </c>
      <c r="B211" s="34" t="s">
        <v>207</v>
      </c>
      <c r="C211" s="35">
        <f>+'Recursos PE'!C211+'Recursos CD'!C211</f>
        <v>0</v>
      </c>
      <c r="D211" s="35">
        <f>+'Recursos PE'!D211+'Recursos CD'!D211</f>
        <v>0</v>
      </c>
      <c r="E211" s="35">
        <f>+'Recursos PE'!E211+'Recursos CD'!E211</f>
        <v>0</v>
      </c>
      <c r="F211" s="36">
        <f t="shared" si="121"/>
        <v>0</v>
      </c>
      <c r="G211" s="37">
        <f>+'Recursos PE'!G211+'Recursos CD'!G211</f>
        <v>0</v>
      </c>
      <c r="H211" s="38">
        <f t="shared" si="122"/>
        <v>0</v>
      </c>
      <c r="I211" s="39">
        <f t="shared" si="3"/>
        <v>0</v>
      </c>
    </row>
    <row r="212" ht="12.75" customHeight="1">
      <c r="A212" s="33" t="s">
        <v>368</v>
      </c>
      <c r="B212" s="34" t="s">
        <v>209</v>
      </c>
      <c r="C212" s="35">
        <f>+'Recursos PE'!C212+'Recursos CD'!C212</f>
        <v>0</v>
      </c>
      <c r="D212" s="35">
        <f>+'Recursos PE'!D212+'Recursos CD'!D212</f>
        <v>0</v>
      </c>
      <c r="E212" s="35">
        <f>+'Recursos PE'!E212+'Recursos CD'!E212</f>
        <v>0</v>
      </c>
      <c r="F212" s="36">
        <f t="shared" si="121"/>
        <v>0</v>
      </c>
      <c r="G212" s="37">
        <f>+'Recursos PE'!G212+'Recursos CD'!G212</f>
        <v>0</v>
      </c>
      <c r="H212" s="38">
        <f t="shared" si="122"/>
        <v>0</v>
      </c>
      <c r="I212" s="39">
        <f t="shared" si="3"/>
        <v>0</v>
      </c>
    </row>
    <row r="213" ht="12.75" customHeight="1">
      <c r="A213" s="33" t="s">
        <v>369</v>
      </c>
      <c r="B213" s="34" t="s">
        <v>211</v>
      </c>
      <c r="C213" s="35">
        <f>+'Recursos PE'!C213+'Recursos CD'!C213</f>
        <v>0</v>
      </c>
      <c r="D213" s="35">
        <f>+'Recursos PE'!D213+'Recursos CD'!D213</f>
        <v>0</v>
      </c>
      <c r="E213" s="35">
        <f>+'Recursos PE'!E213+'Recursos CD'!E213</f>
        <v>0</v>
      </c>
      <c r="F213" s="36">
        <f t="shared" si="121"/>
        <v>0</v>
      </c>
      <c r="G213" s="37">
        <f>+'Recursos PE'!G213+'Recursos CD'!G213</f>
        <v>0</v>
      </c>
      <c r="H213" s="38">
        <f t="shared" si="122"/>
        <v>0</v>
      </c>
      <c r="I213" s="39">
        <f t="shared" si="3"/>
        <v>0</v>
      </c>
    </row>
    <row r="214" ht="12.75" customHeight="1">
      <c r="A214" s="33" t="s">
        <v>370</v>
      </c>
      <c r="B214" s="34" t="s">
        <v>213</v>
      </c>
      <c r="C214" s="35">
        <f>+'Recursos PE'!C214+'Recursos CD'!C214</f>
        <v>0</v>
      </c>
      <c r="D214" s="35">
        <f>+'Recursos PE'!D214+'Recursos CD'!D214</f>
        <v>0</v>
      </c>
      <c r="E214" s="35">
        <f>+'Recursos PE'!E214+'Recursos CD'!E214</f>
        <v>0</v>
      </c>
      <c r="F214" s="36">
        <f t="shared" si="121"/>
        <v>0</v>
      </c>
      <c r="G214" s="37">
        <f>+'Recursos PE'!G214+'Recursos CD'!G214</f>
        <v>0</v>
      </c>
      <c r="H214" s="38">
        <f t="shared" si="122"/>
        <v>0</v>
      </c>
      <c r="I214" s="39">
        <f t="shared" si="3"/>
        <v>0</v>
      </c>
    </row>
    <row r="215" ht="12.75" customHeight="1">
      <c r="A215" s="33" t="s">
        <v>371</v>
      </c>
      <c r="B215" s="34" t="s">
        <v>339</v>
      </c>
      <c r="C215" s="35">
        <f>+'Recursos PE'!C215+'Recursos CD'!C215</f>
        <v>0</v>
      </c>
      <c r="D215" s="35">
        <f>+'Recursos PE'!D215+'Recursos CD'!D215</f>
        <v>0</v>
      </c>
      <c r="E215" s="35">
        <f>+'Recursos PE'!E215+'Recursos CD'!E215</f>
        <v>0</v>
      </c>
      <c r="F215" s="36">
        <f t="shared" si="121"/>
        <v>0</v>
      </c>
      <c r="G215" s="37">
        <f>+'Recursos PE'!G215+'Recursos CD'!G215</f>
        <v>0</v>
      </c>
      <c r="H215" s="38">
        <f t="shared" si="122"/>
        <v>0</v>
      </c>
      <c r="I215" s="39">
        <f t="shared" si="3"/>
        <v>0</v>
      </c>
    </row>
    <row r="216" ht="12.75" customHeight="1">
      <c r="A216" s="32" t="s">
        <v>372</v>
      </c>
      <c r="B216" s="26" t="s">
        <v>341</v>
      </c>
      <c r="C216" s="27">
        <f t="shared" ref="C216:H216" si="123">SUM(C217:C222)</f>
        <v>0</v>
      </c>
      <c r="D216" s="28">
        <f t="shared" si="123"/>
        <v>0</v>
      </c>
      <c r="E216" s="28">
        <f t="shared" si="123"/>
        <v>0</v>
      </c>
      <c r="F216" s="28">
        <f t="shared" si="123"/>
        <v>0</v>
      </c>
      <c r="G216" s="29">
        <f t="shared" si="123"/>
        <v>0</v>
      </c>
      <c r="H216" s="30">
        <f t="shared" si="123"/>
        <v>0</v>
      </c>
      <c r="I216" s="31">
        <f t="shared" si="3"/>
        <v>0</v>
      </c>
    </row>
    <row r="217" ht="12.75" customHeight="1">
      <c r="A217" s="33" t="s">
        <v>373</v>
      </c>
      <c r="B217" s="34" t="s">
        <v>221</v>
      </c>
      <c r="C217" s="35">
        <f>+'Recursos PE'!C217+'Recursos CD'!C217</f>
        <v>0</v>
      </c>
      <c r="D217" s="35">
        <f>+'Recursos PE'!D217+'Recursos CD'!D217</f>
        <v>0</v>
      </c>
      <c r="E217" s="35">
        <f>+'Recursos PE'!E217+'Recursos CD'!E217</f>
        <v>0</v>
      </c>
      <c r="F217" s="36">
        <f t="shared" ref="F217:F224" si="124">+C217+D217-E217</f>
        <v>0</v>
      </c>
      <c r="G217" s="37">
        <f>+'Recursos PE'!G217+'Recursos CD'!G217</f>
        <v>0</v>
      </c>
      <c r="H217" s="38">
        <f t="shared" ref="H217:H224" si="125">+F217-G217</f>
        <v>0</v>
      </c>
      <c r="I217" s="39">
        <f t="shared" si="3"/>
        <v>0</v>
      </c>
    </row>
    <row r="218" ht="12.75" customHeight="1">
      <c r="A218" s="33" t="s">
        <v>374</v>
      </c>
      <c r="B218" s="34" t="s">
        <v>223</v>
      </c>
      <c r="C218" s="35">
        <f>+'Recursos PE'!C218+'Recursos CD'!C218</f>
        <v>0</v>
      </c>
      <c r="D218" s="35">
        <f>+'Recursos PE'!D218+'Recursos CD'!D218</f>
        <v>0</v>
      </c>
      <c r="E218" s="35">
        <f>+'Recursos PE'!E218+'Recursos CD'!E218</f>
        <v>0</v>
      </c>
      <c r="F218" s="36">
        <f t="shared" si="124"/>
        <v>0</v>
      </c>
      <c r="G218" s="37">
        <f>+'Recursos PE'!G218+'Recursos CD'!G218</f>
        <v>0</v>
      </c>
      <c r="H218" s="38">
        <f t="shared" si="125"/>
        <v>0</v>
      </c>
      <c r="I218" s="39">
        <f t="shared" si="3"/>
        <v>0</v>
      </c>
    </row>
    <row r="219" ht="12.75" customHeight="1">
      <c r="A219" s="33" t="s">
        <v>375</v>
      </c>
      <c r="B219" s="34" t="s">
        <v>225</v>
      </c>
      <c r="C219" s="35">
        <f>+'Recursos PE'!C219+'Recursos CD'!C219</f>
        <v>0</v>
      </c>
      <c r="D219" s="35">
        <f>+'Recursos PE'!D219+'Recursos CD'!D219</f>
        <v>0</v>
      </c>
      <c r="E219" s="35">
        <f>+'Recursos PE'!E219+'Recursos CD'!E219</f>
        <v>0</v>
      </c>
      <c r="F219" s="36">
        <f t="shared" si="124"/>
        <v>0</v>
      </c>
      <c r="G219" s="37">
        <f>+'Recursos PE'!G219+'Recursos CD'!G219</f>
        <v>0</v>
      </c>
      <c r="H219" s="38">
        <f t="shared" si="125"/>
        <v>0</v>
      </c>
      <c r="I219" s="39">
        <f t="shared" si="3"/>
        <v>0</v>
      </c>
    </row>
    <row r="220" ht="12.75" customHeight="1">
      <c r="A220" s="33" t="s">
        <v>376</v>
      </c>
      <c r="B220" s="34" t="s">
        <v>227</v>
      </c>
      <c r="C220" s="35">
        <f>+'Recursos PE'!C220+'Recursos CD'!C220</f>
        <v>0</v>
      </c>
      <c r="D220" s="35">
        <f>+'Recursos PE'!D220+'Recursos CD'!D220</f>
        <v>0</v>
      </c>
      <c r="E220" s="35">
        <f>+'Recursos PE'!E220+'Recursos CD'!E220</f>
        <v>0</v>
      </c>
      <c r="F220" s="36">
        <f t="shared" si="124"/>
        <v>0</v>
      </c>
      <c r="G220" s="37">
        <f>+'Recursos PE'!G220+'Recursos CD'!G220</f>
        <v>0</v>
      </c>
      <c r="H220" s="38">
        <f t="shared" si="125"/>
        <v>0</v>
      </c>
      <c r="I220" s="39">
        <f t="shared" si="3"/>
        <v>0</v>
      </c>
    </row>
    <row r="221" ht="12.75" customHeight="1">
      <c r="A221" s="33" t="s">
        <v>377</v>
      </c>
      <c r="B221" s="34" t="s">
        <v>347</v>
      </c>
      <c r="C221" s="35">
        <f>+'Recursos PE'!C221+'Recursos CD'!C221</f>
        <v>0</v>
      </c>
      <c r="D221" s="35">
        <f>+'Recursos PE'!D221+'Recursos CD'!D221</f>
        <v>0</v>
      </c>
      <c r="E221" s="35">
        <f>+'Recursos PE'!E221+'Recursos CD'!E221</f>
        <v>0</v>
      </c>
      <c r="F221" s="36">
        <f t="shared" si="124"/>
        <v>0</v>
      </c>
      <c r="G221" s="37">
        <f>+'Recursos PE'!G221+'Recursos CD'!G221</f>
        <v>0</v>
      </c>
      <c r="H221" s="38">
        <f t="shared" si="125"/>
        <v>0</v>
      </c>
      <c r="I221" s="39">
        <f t="shared" si="3"/>
        <v>0</v>
      </c>
    </row>
    <row r="222" ht="12.75" customHeight="1">
      <c r="A222" s="33" t="s">
        <v>378</v>
      </c>
      <c r="B222" s="34" t="s">
        <v>231</v>
      </c>
      <c r="C222" s="35">
        <f>+'Recursos PE'!C222+'Recursos CD'!C222</f>
        <v>0</v>
      </c>
      <c r="D222" s="35">
        <f>+'Recursos PE'!D222+'Recursos CD'!D222</f>
        <v>0</v>
      </c>
      <c r="E222" s="35">
        <f>+'Recursos PE'!E222+'Recursos CD'!E222</f>
        <v>0</v>
      </c>
      <c r="F222" s="36">
        <f t="shared" si="124"/>
        <v>0</v>
      </c>
      <c r="G222" s="37">
        <f>+'Recursos PE'!G222+'Recursos CD'!G222</f>
        <v>0</v>
      </c>
      <c r="H222" s="38">
        <f t="shared" si="125"/>
        <v>0</v>
      </c>
      <c r="I222" s="39">
        <f t="shared" si="3"/>
        <v>0</v>
      </c>
    </row>
    <row r="223" ht="12.75" customHeight="1">
      <c r="A223" s="32" t="s">
        <v>379</v>
      </c>
      <c r="B223" s="26" t="s">
        <v>350</v>
      </c>
      <c r="C223" s="35">
        <f>+'Recursos PE'!C223+'Recursos CD'!C223</f>
        <v>0</v>
      </c>
      <c r="D223" s="35">
        <f>+'Recursos PE'!D223+'Recursos CD'!D223</f>
        <v>0</v>
      </c>
      <c r="E223" s="35">
        <f>+'Recursos PE'!E223+'Recursos CD'!E223</f>
        <v>0</v>
      </c>
      <c r="F223" s="28">
        <f t="shared" si="124"/>
        <v>0</v>
      </c>
      <c r="G223" s="37">
        <f>+'Recursos PE'!G223+'Recursos CD'!G223</f>
        <v>0</v>
      </c>
      <c r="H223" s="30">
        <f t="shared" si="125"/>
        <v>0</v>
      </c>
      <c r="I223" s="31">
        <f t="shared" si="3"/>
        <v>0</v>
      </c>
    </row>
    <row r="224" ht="12.75" customHeight="1">
      <c r="A224" s="32" t="s">
        <v>380</v>
      </c>
      <c r="B224" s="26" t="s">
        <v>235</v>
      </c>
      <c r="C224" s="35">
        <f>+'Recursos PE'!C224+'Recursos CD'!C224</f>
        <v>0</v>
      </c>
      <c r="D224" s="35">
        <f>+'Recursos PE'!D224+'Recursos CD'!D224</f>
        <v>0</v>
      </c>
      <c r="E224" s="35">
        <f>+'Recursos PE'!E224+'Recursos CD'!E224</f>
        <v>0</v>
      </c>
      <c r="F224" s="28">
        <f t="shared" si="124"/>
        <v>0</v>
      </c>
      <c r="G224" s="37">
        <f>+'Recursos PE'!G224+'Recursos CD'!G224</f>
        <v>0</v>
      </c>
      <c r="H224" s="30">
        <f t="shared" si="125"/>
        <v>0</v>
      </c>
      <c r="I224" s="31">
        <f t="shared" si="3"/>
        <v>0</v>
      </c>
    </row>
    <row r="225" ht="12.75" customHeight="1">
      <c r="A225" s="32" t="s">
        <v>381</v>
      </c>
      <c r="B225" s="26" t="s">
        <v>382</v>
      </c>
      <c r="C225" s="27">
        <f t="shared" ref="C225:H225" si="126">SUM(C226:C239)</f>
        <v>0</v>
      </c>
      <c r="D225" s="28">
        <f t="shared" si="126"/>
        <v>0</v>
      </c>
      <c r="E225" s="28">
        <f t="shared" si="126"/>
        <v>0</v>
      </c>
      <c r="F225" s="28">
        <f t="shared" si="126"/>
        <v>0</v>
      </c>
      <c r="G225" s="29">
        <f t="shared" si="126"/>
        <v>0</v>
      </c>
      <c r="H225" s="30">
        <f t="shared" si="126"/>
        <v>0</v>
      </c>
      <c r="I225" s="31">
        <f t="shared" si="3"/>
        <v>0</v>
      </c>
    </row>
    <row r="226" ht="12.75" customHeight="1">
      <c r="A226" s="33" t="s">
        <v>383</v>
      </c>
      <c r="B226" s="34" t="s">
        <v>384</v>
      </c>
      <c r="C226" s="35">
        <f>+'Recursos PE'!C226+'Recursos CD'!C226</f>
        <v>0</v>
      </c>
      <c r="D226" s="35">
        <f>+'Recursos PE'!D226+'Recursos CD'!D226</f>
        <v>0</v>
      </c>
      <c r="E226" s="35">
        <f>+'Recursos PE'!E226+'Recursos CD'!E226</f>
        <v>0</v>
      </c>
      <c r="F226" s="36">
        <f t="shared" ref="F226:F239" si="127">+C226+D226-E226</f>
        <v>0</v>
      </c>
      <c r="G226" s="37">
        <f>+'Recursos PE'!G226+'Recursos CD'!G226</f>
        <v>0</v>
      </c>
      <c r="H226" s="38">
        <f t="shared" ref="H226:H239" si="128">+F226-G226</f>
        <v>0</v>
      </c>
      <c r="I226" s="39">
        <f t="shared" si="3"/>
        <v>0</v>
      </c>
    </row>
    <row r="227" ht="12.75" customHeight="1">
      <c r="A227" s="33" t="s">
        <v>385</v>
      </c>
      <c r="B227" s="34" t="s">
        <v>386</v>
      </c>
      <c r="C227" s="35">
        <f>+'Recursos PE'!C227+'Recursos CD'!C227</f>
        <v>0</v>
      </c>
      <c r="D227" s="35">
        <f>+'Recursos PE'!D227+'Recursos CD'!D227</f>
        <v>0</v>
      </c>
      <c r="E227" s="35">
        <f>+'Recursos PE'!E227+'Recursos CD'!E227</f>
        <v>0</v>
      </c>
      <c r="F227" s="36">
        <f t="shared" si="127"/>
        <v>0</v>
      </c>
      <c r="G227" s="37">
        <f>+'Recursos PE'!G227+'Recursos CD'!G227</f>
        <v>0</v>
      </c>
      <c r="H227" s="38">
        <f t="shared" si="128"/>
        <v>0</v>
      </c>
      <c r="I227" s="39">
        <f t="shared" si="3"/>
        <v>0</v>
      </c>
    </row>
    <row r="228" ht="12.75" customHeight="1">
      <c r="A228" s="33" t="s">
        <v>387</v>
      </c>
      <c r="B228" s="34" t="s">
        <v>388</v>
      </c>
      <c r="C228" s="35">
        <f>+'Recursos PE'!C228+'Recursos CD'!C228</f>
        <v>0</v>
      </c>
      <c r="D228" s="35">
        <f>+'Recursos PE'!D228+'Recursos CD'!D228</f>
        <v>0</v>
      </c>
      <c r="E228" s="35">
        <f>+'Recursos PE'!E228+'Recursos CD'!E228</f>
        <v>0</v>
      </c>
      <c r="F228" s="36">
        <f t="shared" si="127"/>
        <v>0</v>
      </c>
      <c r="G228" s="37">
        <f>+'Recursos PE'!G228+'Recursos CD'!G228</f>
        <v>0</v>
      </c>
      <c r="H228" s="38">
        <f t="shared" si="128"/>
        <v>0</v>
      </c>
      <c r="I228" s="39">
        <f t="shared" si="3"/>
        <v>0</v>
      </c>
    </row>
    <row r="229" ht="12.75" customHeight="1">
      <c r="A229" s="33" t="s">
        <v>389</v>
      </c>
      <c r="B229" s="34" t="s">
        <v>390</v>
      </c>
      <c r="C229" s="35">
        <f>+'Recursos PE'!C229+'Recursos CD'!C229</f>
        <v>0</v>
      </c>
      <c r="D229" s="35">
        <f>+'Recursos PE'!D229+'Recursos CD'!D229</f>
        <v>0</v>
      </c>
      <c r="E229" s="35">
        <f>+'Recursos PE'!E229+'Recursos CD'!E229</f>
        <v>0</v>
      </c>
      <c r="F229" s="36">
        <f t="shared" si="127"/>
        <v>0</v>
      </c>
      <c r="G229" s="37">
        <f>+'Recursos PE'!G229+'Recursos CD'!G229</f>
        <v>0</v>
      </c>
      <c r="H229" s="38">
        <f t="shared" si="128"/>
        <v>0</v>
      </c>
      <c r="I229" s="39">
        <f t="shared" si="3"/>
        <v>0</v>
      </c>
    </row>
    <row r="230" ht="12.75" customHeight="1">
      <c r="A230" s="33" t="s">
        <v>391</v>
      </c>
      <c r="B230" s="34" t="s">
        <v>392</v>
      </c>
      <c r="C230" s="35">
        <f>+'Recursos PE'!C230+'Recursos CD'!C230</f>
        <v>0</v>
      </c>
      <c r="D230" s="35">
        <f>+'Recursos PE'!D230+'Recursos CD'!D230</f>
        <v>0</v>
      </c>
      <c r="E230" s="35">
        <f>+'Recursos PE'!E230+'Recursos CD'!E230</f>
        <v>0</v>
      </c>
      <c r="F230" s="36">
        <f t="shared" si="127"/>
        <v>0</v>
      </c>
      <c r="G230" s="37">
        <f>+'Recursos PE'!G230+'Recursos CD'!G230</f>
        <v>0</v>
      </c>
      <c r="H230" s="38">
        <f t="shared" si="128"/>
        <v>0</v>
      </c>
      <c r="I230" s="39">
        <f t="shared" si="3"/>
        <v>0</v>
      </c>
    </row>
    <row r="231" ht="12.75" customHeight="1">
      <c r="A231" s="33" t="s">
        <v>393</v>
      </c>
      <c r="B231" s="34" t="s">
        <v>394</v>
      </c>
      <c r="C231" s="35">
        <f>+'Recursos PE'!C231+'Recursos CD'!C231</f>
        <v>0</v>
      </c>
      <c r="D231" s="35">
        <f>+'Recursos PE'!D231+'Recursos CD'!D231</f>
        <v>0</v>
      </c>
      <c r="E231" s="35">
        <f>+'Recursos PE'!E231+'Recursos CD'!E231</f>
        <v>0</v>
      </c>
      <c r="F231" s="36">
        <f t="shared" si="127"/>
        <v>0</v>
      </c>
      <c r="G231" s="37">
        <f>+'Recursos PE'!G231+'Recursos CD'!G231</f>
        <v>0</v>
      </c>
      <c r="H231" s="38">
        <f t="shared" si="128"/>
        <v>0</v>
      </c>
      <c r="I231" s="39">
        <f t="shared" si="3"/>
        <v>0</v>
      </c>
    </row>
    <row r="232" ht="12.75" customHeight="1">
      <c r="A232" s="33" t="s">
        <v>395</v>
      </c>
      <c r="B232" s="34" t="s">
        <v>396</v>
      </c>
      <c r="C232" s="35">
        <f>+'Recursos PE'!C232+'Recursos CD'!C232</f>
        <v>0</v>
      </c>
      <c r="D232" s="35">
        <f>+'Recursos PE'!D232+'Recursos CD'!D232</f>
        <v>0</v>
      </c>
      <c r="E232" s="35">
        <f>+'Recursos PE'!E232+'Recursos CD'!E232</f>
        <v>0</v>
      </c>
      <c r="F232" s="36">
        <f t="shared" si="127"/>
        <v>0</v>
      </c>
      <c r="G232" s="37">
        <f>+'Recursos PE'!G232+'Recursos CD'!G232</f>
        <v>0</v>
      </c>
      <c r="H232" s="38">
        <f t="shared" si="128"/>
        <v>0</v>
      </c>
      <c r="I232" s="39">
        <f t="shared" si="3"/>
        <v>0</v>
      </c>
    </row>
    <row r="233" ht="12.75" customHeight="1">
      <c r="A233" s="33" t="s">
        <v>397</v>
      </c>
      <c r="B233" s="34" t="s">
        <v>398</v>
      </c>
      <c r="C233" s="35">
        <f>+'Recursos PE'!C233+'Recursos CD'!C233</f>
        <v>0</v>
      </c>
      <c r="D233" s="35">
        <f>+'Recursos PE'!D233+'Recursos CD'!D233</f>
        <v>0</v>
      </c>
      <c r="E233" s="35">
        <f>+'Recursos PE'!E233+'Recursos CD'!E233</f>
        <v>0</v>
      </c>
      <c r="F233" s="36">
        <f t="shared" si="127"/>
        <v>0</v>
      </c>
      <c r="G233" s="37">
        <f>+'Recursos PE'!G233+'Recursos CD'!G233</f>
        <v>0</v>
      </c>
      <c r="H233" s="38">
        <f t="shared" si="128"/>
        <v>0</v>
      </c>
      <c r="I233" s="39">
        <f t="shared" si="3"/>
        <v>0</v>
      </c>
    </row>
    <row r="234" ht="12.75" customHeight="1">
      <c r="A234" s="33" t="s">
        <v>399</v>
      </c>
      <c r="B234" s="34" t="s">
        <v>400</v>
      </c>
      <c r="C234" s="35">
        <f>+'Recursos PE'!C234+'Recursos CD'!C234</f>
        <v>0</v>
      </c>
      <c r="D234" s="35">
        <f>+'Recursos PE'!D234+'Recursos CD'!D234</f>
        <v>0</v>
      </c>
      <c r="E234" s="35">
        <f>+'Recursos PE'!E234+'Recursos CD'!E234</f>
        <v>0</v>
      </c>
      <c r="F234" s="36">
        <f t="shared" si="127"/>
        <v>0</v>
      </c>
      <c r="G234" s="37">
        <f>+'Recursos PE'!G234+'Recursos CD'!G234</f>
        <v>0</v>
      </c>
      <c r="H234" s="38">
        <f t="shared" si="128"/>
        <v>0</v>
      </c>
      <c r="I234" s="39">
        <f t="shared" si="3"/>
        <v>0</v>
      </c>
    </row>
    <row r="235" ht="12.75" customHeight="1">
      <c r="A235" s="33" t="s">
        <v>401</v>
      </c>
      <c r="B235" s="34" t="s">
        <v>402</v>
      </c>
      <c r="C235" s="35">
        <f>+'Recursos PE'!C235+'Recursos CD'!C235</f>
        <v>0</v>
      </c>
      <c r="D235" s="35">
        <f>+'Recursos PE'!D235+'Recursos CD'!D235</f>
        <v>0</v>
      </c>
      <c r="E235" s="35">
        <f>+'Recursos PE'!E235+'Recursos CD'!E235</f>
        <v>0</v>
      </c>
      <c r="F235" s="36">
        <f t="shared" si="127"/>
        <v>0</v>
      </c>
      <c r="G235" s="37">
        <f>+'Recursos PE'!G235+'Recursos CD'!G235</f>
        <v>0</v>
      </c>
      <c r="H235" s="38">
        <f t="shared" si="128"/>
        <v>0</v>
      </c>
      <c r="I235" s="39">
        <f t="shared" si="3"/>
        <v>0</v>
      </c>
    </row>
    <row r="236" ht="12.75" customHeight="1">
      <c r="A236" s="33" t="s">
        <v>403</v>
      </c>
      <c r="B236" s="34" t="s">
        <v>404</v>
      </c>
      <c r="C236" s="35">
        <f>+'Recursos PE'!C236+'Recursos CD'!C236</f>
        <v>0</v>
      </c>
      <c r="D236" s="35">
        <f>+'Recursos PE'!D236+'Recursos CD'!D236</f>
        <v>0</v>
      </c>
      <c r="E236" s="35">
        <f>+'Recursos PE'!E236+'Recursos CD'!E236</f>
        <v>0</v>
      </c>
      <c r="F236" s="36">
        <f t="shared" si="127"/>
        <v>0</v>
      </c>
      <c r="G236" s="37">
        <f>+'Recursos PE'!G236+'Recursos CD'!G236</f>
        <v>0</v>
      </c>
      <c r="H236" s="38">
        <f t="shared" si="128"/>
        <v>0</v>
      </c>
      <c r="I236" s="39">
        <f t="shared" si="3"/>
        <v>0</v>
      </c>
    </row>
    <row r="237" ht="12.75" customHeight="1">
      <c r="A237" s="33" t="s">
        <v>405</v>
      </c>
      <c r="B237" s="34" t="s">
        <v>406</v>
      </c>
      <c r="C237" s="35">
        <f>+'Recursos PE'!C237+'Recursos CD'!C237</f>
        <v>0</v>
      </c>
      <c r="D237" s="35">
        <f>+'Recursos PE'!D237+'Recursos CD'!D237</f>
        <v>0</v>
      </c>
      <c r="E237" s="35">
        <f>+'Recursos PE'!E237+'Recursos CD'!E237</f>
        <v>0</v>
      </c>
      <c r="F237" s="36">
        <f t="shared" si="127"/>
        <v>0</v>
      </c>
      <c r="G237" s="37">
        <f>+'Recursos PE'!G237+'Recursos CD'!G237</f>
        <v>0</v>
      </c>
      <c r="H237" s="38">
        <f t="shared" si="128"/>
        <v>0</v>
      </c>
      <c r="I237" s="39">
        <f t="shared" si="3"/>
        <v>0</v>
      </c>
    </row>
    <row r="238" ht="12.75" customHeight="1">
      <c r="A238" s="33" t="s">
        <v>407</v>
      </c>
      <c r="B238" s="34" t="s">
        <v>408</v>
      </c>
      <c r="C238" s="35">
        <f>+'Recursos PE'!C238+'Recursos CD'!C238</f>
        <v>0</v>
      </c>
      <c r="D238" s="35">
        <f>+'Recursos PE'!D238+'Recursos CD'!D238</f>
        <v>0</v>
      </c>
      <c r="E238" s="35">
        <f>+'Recursos PE'!E238+'Recursos CD'!E238</f>
        <v>0</v>
      </c>
      <c r="F238" s="36">
        <f t="shared" si="127"/>
        <v>0</v>
      </c>
      <c r="G238" s="37">
        <f>+'Recursos PE'!G238+'Recursos CD'!G238</f>
        <v>0</v>
      </c>
      <c r="H238" s="38">
        <f t="shared" si="128"/>
        <v>0</v>
      </c>
      <c r="I238" s="39">
        <f t="shared" si="3"/>
        <v>0</v>
      </c>
    </row>
    <row r="239" ht="12.75" customHeight="1">
      <c r="A239" s="33" t="s">
        <v>409</v>
      </c>
      <c r="B239" s="34" t="s">
        <v>410</v>
      </c>
      <c r="C239" s="35">
        <f>+'Recursos PE'!C239+'Recursos CD'!C239</f>
        <v>0</v>
      </c>
      <c r="D239" s="35">
        <f>+'Recursos PE'!D239+'Recursos CD'!D239</f>
        <v>0</v>
      </c>
      <c r="E239" s="35">
        <f>+'Recursos PE'!E239+'Recursos CD'!E239</f>
        <v>0</v>
      </c>
      <c r="F239" s="36">
        <f t="shared" si="127"/>
        <v>0</v>
      </c>
      <c r="G239" s="37">
        <f>+'Recursos PE'!G239+'Recursos CD'!G239</f>
        <v>0</v>
      </c>
      <c r="H239" s="38">
        <f t="shared" si="128"/>
        <v>0</v>
      </c>
      <c r="I239" s="39">
        <f t="shared" si="3"/>
        <v>0</v>
      </c>
    </row>
    <row r="240" ht="12.75" customHeight="1">
      <c r="A240" s="32" t="s">
        <v>411</v>
      </c>
      <c r="B240" s="26" t="s">
        <v>412</v>
      </c>
      <c r="C240" s="27">
        <f t="shared" ref="C240:H240" si="129">SUM(C241:C244)</f>
        <v>0</v>
      </c>
      <c r="D240" s="28">
        <f t="shared" si="129"/>
        <v>0</v>
      </c>
      <c r="E240" s="28">
        <f t="shared" si="129"/>
        <v>0</v>
      </c>
      <c r="F240" s="28">
        <f t="shared" si="129"/>
        <v>0</v>
      </c>
      <c r="G240" s="29">
        <f t="shared" si="129"/>
        <v>0</v>
      </c>
      <c r="H240" s="30">
        <f t="shared" si="129"/>
        <v>0</v>
      </c>
      <c r="I240" s="31">
        <f t="shared" si="3"/>
        <v>0</v>
      </c>
    </row>
    <row r="241" ht="12.75" customHeight="1">
      <c r="A241" s="33" t="s">
        <v>413</v>
      </c>
      <c r="B241" s="34" t="s">
        <v>414</v>
      </c>
      <c r="C241" s="35">
        <f>+'Recursos PE'!C241+'Recursos CD'!C241</f>
        <v>0</v>
      </c>
      <c r="D241" s="35">
        <f>+'Recursos PE'!D241+'Recursos CD'!D241</f>
        <v>0</v>
      </c>
      <c r="E241" s="35">
        <f>+'Recursos PE'!E241+'Recursos CD'!E241</f>
        <v>0</v>
      </c>
      <c r="F241" s="36">
        <f t="shared" ref="F241:F244" si="130">+C241+D241-E241</f>
        <v>0</v>
      </c>
      <c r="G241" s="37">
        <f>+'Recursos PE'!G241+'Recursos CD'!G241</f>
        <v>0</v>
      </c>
      <c r="H241" s="38">
        <f t="shared" ref="H241:H244" si="131">+F241-G241</f>
        <v>0</v>
      </c>
      <c r="I241" s="39">
        <f t="shared" si="3"/>
        <v>0</v>
      </c>
    </row>
    <row r="242" ht="12.75" customHeight="1">
      <c r="A242" s="33" t="s">
        <v>415</v>
      </c>
      <c r="B242" s="34" t="s">
        <v>416</v>
      </c>
      <c r="C242" s="35">
        <f>+'Recursos PE'!C242+'Recursos CD'!C242</f>
        <v>0</v>
      </c>
      <c r="D242" s="35">
        <f>+'Recursos PE'!D242+'Recursos CD'!D242</f>
        <v>0</v>
      </c>
      <c r="E242" s="35">
        <f>+'Recursos PE'!E242+'Recursos CD'!E242</f>
        <v>0</v>
      </c>
      <c r="F242" s="36">
        <f t="shared" si="130"/>
        <v>0</v>
      </c>
      <c r="G242" s="37">
        <f>+'Recursos PE'!G242+'Recursos CD'!G242</f>
        <v>0</v>
      </c>
      <c r="H242" s="38">
        <f t="shared" si="131"/>
        <v>0</v>
      </c>
      <c r="I242" s="39">
        <f t="shared" si="3"/>
        <v>0</v>
      </c>
    </row>
    <row r="243" ht="12.75" customHeight="1">
      <c r="A243" s="33" t="s">
        <v>417</v>
      </c>
      <c r="B243" s="34" t="s">
        <v>418</v>
      </c>
      <c r="C243" s="35">
        <f>+'Recursos PE'!C243+'Recursos CD'!C243</f>
        <v>0</v>
      </c>
      <c r="D243" s="35">
        <f>+'Recursos PE'!D243+'Recursos CD'!D243</f>
        <v>0</v>
      </c>
      <c r="E243" s="35">
        <f>+'Recursos PE'!E243+'Recursos CD'!E243</f>
        <v>0</v>
      </c>
      <c r="F243" s="36">
        <f t="shared" si="130"/>
        <v>0</v>
      </c>
      <c r="G243" s="37">
        <f>+'Recursos PE'!G243+'Recursos CD'!G243</f>
        <v>0</v>
      </c>
      <c r="H243" s="38">
        <f t="shared" si="131"/>
        <v>0</v>
      </c>
      <c r="I243" s="39">
        <f t="shared" si="3"/>
        <v>0</v>
      </c>
    </row>
    <row r="244" ht="12.75" customHeight="1">
      <c r="A244" s="33" t="s">
        <v>419</v>
      </c>
      <c r="B244" s="34" t="s">
        <v>420</v>
      </c>
      <c r="C244" s="35">
        <f>+'Recursos PE'!C244+'Recursos CD'!C244</f>
        <v>0</v>
      </c>
      <c r="D244" s="35">
        <f>+'Recursos PE'!D244+'Recursos CD'!D244</f>
        <v>0</v>
      </c>
      <c r="E244" s="35">
        <f>+'Recursos PE'!E244+'Recursos CD'!E244</f>
        <v>0</v>
      </c>
      <c r="F244" s="36">
        <f t="shared" si="130"/>
        <v>0</v>
      </c>
      <c r="G244" s="37">
        <f>+'Recursos PE'!G244+'Recursos CD'!G244</f>
        <v>0</v>
      </c>
      <c r="H244" s="38">
        <f t="shared" si="131"/>
        <v>0</v>
      </c>
      <c r="I244" s="39">
        <f t="shared" si="3"/>
        <v>0</v>
      </c>
    </row>
    <row r="245" ht="12.75" customHeight="1">
      <c r="A245" s="32" t="s">
        <v>421</v>
      </c>
      <c r="B245" s="26" t="s">
        <v>422</v>
      </c>
      <c r="C245" s="27">
        <f t="shared" ref="C245:H245" si="132">SUM(C246:C263)</f>
        <v>0</v>
      </c>
      <c r="D245" s="28">
        <f t="shared" si="132"/>
        <v>0</v>
      </c>
      <c r="E245" s="28">
        <f t="shared" si="132"/>
        <v>0</v>
      </c>
      <c r="F245" s="28">
        <f t="shared" si="132"/>
        <v>0</v>
      </c>
      <c r="G245" s="29">
        <f t="shared" si="132"/>
        <v>0</v>
      </c>
      <c r="H245" s="30">
        <f t="shared" si="132"/>
        <v>0</v>
      </c>
      <c r="I245" s="31">
        <f t="shared" si="3"/>
        <v>0</v>
      </c>
    </row>
    <row r="246" ht="12.75" customHeight="1">
      <c r="A246" s="33" t="s">
        <v>423</v>
      </c>
      <c r="B246" s="34" t="s">
        <v>424</v>
      </c>
      <c r="C246" s="35">
        <f>+'Recursos PE'!C246+'Recursos CD'!C246</f>
        <v>0</v>
      </c>
      <c r="D246" s="35">
        <f>+'Recursos PE'!D246+'Recursos CD'!D246</f>
        <v>0</v>
      </c>
      <c r="E246" s="35">
        <f>+'Recursos PE'!E246+'Recursos CD'!E246</f>
        <v>0</v>
      </c>
      <c r="F246" s="36">
        <f t="shared" ref="F246:F263" si="133">+C246+D246-E246</f>
        <v>0</v>
      </c>
      <c r="G246" s="37">
        <f>+'Recursos PE'!G246+'Recursos CD'!G246</f>
        <v>0</v>
      </c>
      <c r="H246" s="38">
        <f t="shared" ref="H246:H263" si="134">+F246-G246</f>
        <v>0</v>
      </c>
      <c r="I246" s="39">
        <f t="shared" si="3"/>
        <v>0</v>
      </c>
    </row>
    <row r="247" ht="12.75" customHeight="1">
      <c r="A247" s="33" t="s">
        <v>425</v>
      </c>
      <c r="B247" s="34" t="s">
        <v>426</v>
      </c>
      <c r="C247" s="35">
        <f>+'Recursos PE'!C247+'Recursos CD'!C247</f>
        <v>0</v>
      </c>
      <c r="D247" s="35">
        <f>+'Recursos PE'!D247+'Recursos CD'!D247</f>
        <v>0</v>
      </c>
      <c r="E247" s="35">
        <f>+'Recursos PE'!E247+'Recursos CD'!E247</f>
        <v>0</v>
      </c>
      <c r="F247" s="36">
        <f t="shared" si="133"/>
        <v>0</v>
      </c>
      <c r="G247" s="37">
        <f>+'Recursos PE'!G247+'Recursos CD'!G247</f>
        <v>0</v>
      </c>
      <c r="H247" s="38">
        <f t="shared" si="134"/>
        <v>0</v>
      </c>
      <c r="I247" s="39">
        <f t="shared" si="3"/>
        <v>0</v>
      </c>
    </row>
    <row r="248" ht="12.75" customHeight="1">
      <c r="A248" s="33" t="s">
        <v>427</v>
      </c>
      <c r="B248" s="34" t="s">
        <v>428</v>
      </c>
      <c r="C248" s="35">
        <f>+'Recursos PE'!C248+'Recursos CD'!C248</f>
        <v>0</v>
      </c>
      <c r="D248" s="35">
        <f>+'Recursos PE'!D248+'Recursos CD'!D248</f>
        <v>0</v>
      </c>
      <c r="E248" s="35">
        <f>+'Recursos PE'!E248+'Recursos CD'!E248</f>
        <v>0</v>
      </c>
      <c r="F248" s="36">
        <f t="shared" si="133"/>
        <v>0</v>
      </c>
      <c r="G248" s="37">
        <f>+'Recursos PE'!G248+'Recursos CD'!G248</f>
        <v>0</v>
      </c>
      <c r="H248" s="38">
        <f t="shared" si="134"/>
        <v>0</v>
      </c>
      <c r="I248" s="39">
        <f t="shared" si="3"/>
        <v>0</v>
      </c>
    </row>
    <row r="249" ht="12.75" customHeight="1">
      <c r="A249" s="33" t="s">
        <v>429</v>
      </c>
      <c r="B249" s="34" t="s">
        <v>430</v>
      </c>
      <c r="C249" s="35">
        <f>+'Recursos PE'!C249+'Recursos CD'!C249</f>
        <v>0</v>
      </c>
      <c r="D249" s="35">
        <f>+'Recursos PE'!D249+'Recursos CD'!D249</f>
        <v>0</v>
      </c>
      <c r="E249" s="35">
        <f>+'Recursos PE'!E249+'Recursos CD'!E249</f>
        <v>0</v>
      </c>
      <c r="F249" s="36">
        <f t="shared" si="133"/>
        <v>0</v>
      </c>
      <c r="G249" s="37">
        <f>+'Recursos PE'!G249+'Recursos CD'!G249</f>
        <v>0</v>
      </c>
      <c r="H249" s="38">
        <f t="shared" si="134"/>
        <v>0</v>
      </c>
      <c r="I249" s="39">
        <f t="shared" si="3"/>
        <v>0</v>
      </c>
    </row>
    <row r="250" ht="12.75" customHeight="1">
      <c r="A250" s="33" t="s">
        <v>431</v>
      </c>
      <c r="B250" s="34" t="s">
        <v>432</v>
      </c>
      <c r="C250" s="35">
        <f>+'Recursos PE'!C250+'Recursos CD'!C250</f>
        <v>0</v>
      </c>
      <c r="D250" s="35">
        <f>+'Recursos PE'!D250+'Recursos CD'!D250</f>
        <v>0</v>
      </c>
      <c r="E250" s="35">
        <f>+'Recursos PE'!E250+'Recursos CD'!E250</f>
        <v>0</v>
      </c>
      <c r="F250" s="36">
        <f t="shared" si="133"/>
        <v>0</v>
      </c>
      <c r="G250" s="37">
        <f>+'Recursos PE'!G250+'Recursos CD'!G250</f>
        <v>0</v>
      </c>
      <c r="H250" s="38">
        <f t="shared" si="134"/>
        <v>0</v>
      </c>
      <c r="I250" s="39">
        <f t="shared" si="3"/>
        <v>0</v>
      </c>
    </row>
    <row r="251" ht="12.75" customHeight="1">
      <c r="A251" s="33" t="s">
        <v>433</v>
      </c>
      <c r="B251" s="34" t="s">
        <v>434</v>
      </c>
      <c r="C251" s="35">
        <f>+'Recursos PE'!C251+'Recursos CD'!C251</f>
        <v>0</v>
      </c>
      <c r="D251" s="35">
        <f>+'Recursos PE'!D251+'Recursos CD'!D251</f>
        <v>0</v>
      </c>
      <c r="E251" s="35">
        <f>+'Recursos PE'!E251+'Recursos CD'!E251</f>
        <v>0</v>
      </c>
      <c r="F251" s="36">
        <f t="shared" si="133"/>
        <v>0</v>
      </c>
      <c r="G251" s="37">
        <f>+'Recursos PE'!G251+'Recursos CD'!G251</f>
        <v>0</v>
      </c>
      <c r="H251" s="38">
        <f t="shared" si="134"/>
        <v>0</v>
      </c>
      <c r="I251" s="39">
        <f t="shared" si="3"/>
        <v>0</v>
      </c>
    </row>
    <row r="252" ht="12.75" customHeight="1">
      <c r="A252" s="33" t="s">
        <v>435</v>
      </c>
      <c r="B252" s="34" t="s">
        <v>436</v>
      </c>
      <c r="C252" s="35">
        <f>+'Recursos PE'!C252+'Recursos CD'!C252</f>
        <v>0</v>
      </c>
      <c r="D252" s="35">
        <f>+'Recursos PE'!D252+'Recursos CD'!D252</f>
        <v>0</v>
      </c>
      <c r="E252" s="35">
        <f>+'Recursos PE'!E252+'Recursos CD'!E252</f>
        <v>0</v>
      </c>
      <c r="F252" s="36">
        <f t="shared" si="133"/>
        <v>0</v>
      </c>
      <c r="G252" s="37">
        <f>+'Recursos PE'!G252+'Recursos CD'!G252</f>
        <v>0</v>
      </c>
      <c r="H252" s="38">
        <f t="shared" si="134"/>
        <v>0</v>
      </c>
      <c r="I252" s="39">
        <f t="shared" si="3"/>
        <v>0</v>
      </c>
    </row>
    <row r="253" ht="12.75" customHeight="1">
      <c r="A253" s="33" t="s">
        <v>437</v>
      </c>
      <c r="B253" s="34" t="s">
        <v>438</v>
      </c>
      <c r="C253" s="35">
        <f>+'Recursos PE'!C253+'Recursos CD'!C253</f>
        <v>0</v>
      </c>
      <c r="D253" s="35">
        <f>+'Recursos PE'!D253+'Recursos CD'!D253</f>
        <v>0</v>
      </c>
      <c r="E253" s="35">
        <f>+'Recursos PE'!E253+'Recursos CD'!E253</f>
        <v>0</v>
      </c>
      <c r="F253" s="36">
        <f t="shared" si="133"/>
        <v>0</v>
      </c>
      <c r="G253" s="37">
        <f>+'Recursos PE'!G253+'Recursos CD'!G253</f>
        <v>0</v>
      </c>
      <c r="H253" s="38">
        <f t="shared" si="134"/>
        <v>0</v>
      </c>
      <c r="I253" s="39">
        <f t="shared" si="3"/>
        <v>0</v>
      </c>
    </row>
    <row r="254" ht="12.75" customHeight="1">
      <c r="A254" s="33" t="s">
        <v>439</v>
      </c>
      <c r="B254" s="34" t="s">
        <v>440</v>
      </c>
      <c r="C254" s="35">
        <f>+'Recursos PE'!C254+'Recursos CD'!C254</f>
        <v>0</v>
      </c>
      <c r="D254" s="35">
        <f>+'Recursos PE'!D254+'Recursos CD'!D254</f>
        <v>0</v>
      </c>
      <c r="E254" s="35">
        <f>+'Recursos PE'!E254+'Recursos CD'!E254</f>
        <v>0</v>
      </c>
      <c r="F254" s="36">
        <f t="shared" si="133"/>
        <v>0</v>
      </c>
      <c r="G254" s="37">
        <f>+'Recursos PE'!G254+'Recursos CD'!G254</f>
        <v>0</v>
      </c>
      <c r="H254" s="38">
        <f t="shared" si="134"/>
        <v>0</v>
      </c>
      <c r="I254" s="39">
        <f t="shared" si="3"/>
        <v>0</v>
      </c>
    </row>
    <row r="255" ht="12.75" customHeight="1">
      <c r="A255" s="33" t="s">
        <v>441</v>
      </c>
      <c r="B255" s="34" t="s">
        <v>442</v>
      </c>
      <c r="C255" s="35">
        <f>+'Recursos PE'!C255+'Recursos CD'!C255</f>
        <v>0</v>
      </c>
      <c r="D255" s="35">
        <f>+'Recursos PE'!D255+'Recursos CD'!D255</f>
        <v>0</v>
      </c>
      <c r="E255" s="35">
        <f>+'Recursos PE'!E255+'Recursos CD'!E255</f>
        <v>0</v>
      </c>
      <c r="F255" s="36">
        <f t="shared" si="133"/>
        <v>0</v>
      </c>
      <c r="G255" s="37">
        <f>+'Recursos PE'!G255+'Recursos CD'!G255</f>
        <v>0</v>
      </c>
      <c r="H255" s="38">
        <f t="shared" si="134"/>
        <v>0</v>
      </c>
      <c r="I255" s="39">
        <f t="shared" si="3"/>
        <v>0</v>
      </c>
    </row>
    <row r="256" ht="12.75" customHeight="1">
      <c r="A256" s="33" t="s">
        <v>443</v>
      </c>
      <c r="B256" s="34" t="s">
        <v>444</v>
      </c>
      <c r="C256" s="35">
        <f>+'Recursos PE'!C256+'Recursos CD'!C256</f>
        <v>0</v>
      </c>
      <c r="D256" s="35">
        <f>+'Recursos PE'!D256+'Recursos CD'!D256</f>
        <v>0</v>
      </c>
      <c r="E256" s="35">
        <f>+'Recursos PE'!E256+'Recursos CD'!E256</f>
        <v>0</v>
      </c>
      <c r="F256" s="36">
        <f t="shared" si="133"/>
        <v>0</v>
      </c>
      <c r="G256" s="37">
        <f>+'Recursos PE'!G256+'Recursos CD'!G256</f>
        <v>0</v>
      </c>
      <c r="H256" s="38">
        <f t="shared" si="134"/>
        <v>0</v>
      </c>
      <c r="I256" s="39">
        <f t="shared" si="3"/>
        <v>0</v>
      </c>
    </row>
    <row r="257" ht="12.75" customHeight="1">
      <c r="A257" s="33" t="s">
        <v>445</v>
      </c>
      <c r="B257" s="34" t="s">
        <v>446</v>
      </c>
      <c r="C257" s="35">
        <f>+'Recursos PE'!C257+'Recursos CD'!C257</f>
        <v>0</v>
      </c>
      <c r="D257" s="35">
        <f>+'Recursos PE'!D257+'Recursos CD'!D257</f>
        <v>0</v>
      </c>
      <c r="E257" s="35">
        <f>+'Recursos PE'!E257+'Recursos CD'!E257</f>
        <v>0</v>
      </c>
      <c r="F257" s="36">
        <f t="shared" si="133"/>
        <v>0</v>
      </c>
      <c r="G257" s="37">
        <f>+'Recursos PE'!G257+'Recursos CD'!G257</f>
        <v>0</v>
      </c>
      <c r="H257" s="38">
        <f t="shared" si="134"/>
        <v>0</v>
      </c>
      <c r="I257" s="39">
        <f t="shared" si="3"/>
        <v>0</v>
      </c>
    </row>
    <row r="258" ht="12.75" customHeight="1">
      <c r="A258" s="33" t="s">
        <v>447</v>
      </c>
      <c r="B258" s="34" t="s">
        <v>448</v>
      </c>
      <c r="C258" s="35">
        <f>+'Recursos PE'!C258+'Recursos CD'!C258</f>
        <v>0</v>
      </c>
      <c r="D258" s="35">
        <f>+'Recursos PE'!D258+'Recursos CD'!D258</f>
        <v>0</v>
      </c>
      <c r="E258" s="35">
        <f>+'Recursos PE'!E258+'Recursos CD'!E258</f>
        <v>0</v>
      </c>
      <c r="F258" s="36">
        <f t="shared" si="133"/>
        <v>0</v>
      </c>
      <c r="G258" s="37">
        <f>+'Recursos PE'!G258+'Recursos CD'!G258</f>
        <v>0</v>
      </c>
      <c r="H258" s="38">
        <f t="shared" si="134"/>
        <v>0</v>
      </c>
      <c r="I258" s="39">
        <f t="shared" si="3"/>
        <v>0</v>
      </c>
    </row>
    <row r="259" ht="12.75" customHeight="1">
      <c r="A259" s="33" t="s">
        <v>449</v>
      </c>
      <c r="B259" s="34" t="s">
        <v>450</v>
      </c>
      <c r="C259" s="35">
        <f>+'Recursos PE'!C259+'Recursos CD'!C259</f>
        <v>0</v>
      </c>
      <c r="D259" s="35">
        <f>+'Recursos PE'!D259+'Recursos CD'!D259</f>
        <v>0</v>
      </c>
      <c r="E259" s="35">
        <f>+'Recursos PE'!E259+'Recursos CD'!E259</f>
        <v>0</v>
      </c>
      <c r="F259" s="36">
        <f t="shared" si="133"/>
        <v>0</v>
      </c>
      <c r="G259" s="37">
        <f>+'Recursos PE'!G259+'Recursos CD'!G259</f>
        <v>0</v>
      </c>
      <c r="H259" s="38">
        <f t="shared" si="134"/>
        <v>0</v>
      </c>
      <c r="I259" s="39">
        <f t="shared" si="3"/>
        <v>0</v>
      </c>
    </row>
    <row r="260" ht="12.75" customHeight="1">
      <c r="A260" s="33" t="s">
        <v>451</v>
      </c>
      <c r="B260" s="34" t="s">
        <v>452</v>
      </c>
      <c r="C260" s="35">
        <f>+'Recursos PE'!C260+'Recursos CD'!C260</f>
        <v>0</v>
      </c>
      <c r="D260" s="35">
        <f>+'Recursos PE'!D260+'Recursos CD'!D260</f>
        <v>0</v>
      </c>
      <c r="E260" s="35">
        <f>+'Recursos PE'!E260+'Recursos CD'!E260</f>
        <v>0</v>
      </c>
      <c r="F260" s="36">
        <f t="shared" si="133"/>
        <v>0</v>
      </c>
      <c r="G260" s="37">
        <f>+'Recursos PE'!G260+'Recursos CD'!G260</f>
        <v>0</v>
      </c>
      <c r="H260" s="38">
        <f t="shared" si="134"/>
        <v>0</v>
      </c>
      <c r="I260" s="39">
        <f t="shared" si="3"/>
        <v>0</v>
      </c>
    </row>
    <row r="261" ht="12.75" customHeight="1">
      <c r="A261" s="33" t="s">
        <v>453</v>
      </c>
      <c r="B261" s="34" t="s">
        <v>454</v>
      </c>
      <c r="C261" s="35">
        <f>+'Recursos PE'!C261+'Recursos CD'!C261</f>
        <v>0</v>
      </c>
      <c r="D261" s="35">
        <f>+'Recursos PE'!D261+'Recursos CD'!D261</f>
        <v>0</v>
      </c>
      <c r="E261" s="35">
        <f>+'Recursos PE'!E261+'Recursos CD'!E261</f>
        <v>0</v>
      </c>
      <c r="F261" s="36">
        <f t="shared" si="133"/>
        <v>0</v>
      </c>
      <c r="G261" s="37">
        <f>+'Recursos PE'!G261+'Recursos CD'!G261</f>
        <v>0</v>
      </c>
      <c r="H261" s="38">
        <f t="shared" si="134"/>
        <v>0</v>
      </c>
      <c r="I261" s="39">
        <f t="shared" si="3"/>
        <v>0</v>
      </c>
    </row>
    <row r="262" ht="12.75" customHeight="1">
      <c r="A262" s="33" t="s">
        <v>455</v>
      </c>
      <c r="B262" s="34" t="s">
        <v>456</v>
      </c>
      <c r="C262" s="35">
        <f>+'Recursos PE'!C262+'Recursos CD'!C262</f>
        <v>0</v>
      </c>
      <c r="D262" s="35">
        <f>+'Recursos PE'!D262+'Recursos CD'!D262</f>
        <v>0</v>
      </c>
      <c r="E262" s="35">
        <f>+'Recursos PE'!E262+'Recursos CD'!E262</f>
        <v>0</v>
      </c>
      <c r="F262" s="36">
        <f t="shared" si="133"/>
        <v>0</v>
      </c>
      <c r="G262" s="37">
        <f>+'Recursos PE'!G262+'Recursos CD'!G262</f>
        <v>0</v>
      </c>
      <c r="H262" s="38">
        <f t="shared" si="134"/>
        <v>0</v>
      </c>
      <c r="I262" s="39">
        <f t="shared" si="3"/>
        <v>0</v>
      </c>
    </row>
    <row r="263" ht="12.75" customHeight="1">
      <c r="A263" s="33" t="s">
        <v>457</v>
      </c>
      <c r="B263" s="34" t="s">
        <v>458</v>
      </c>
      <c r="C263" s="35">
        <f>+'Recursos PE'!C263+'Recursos CD'!C263</f>
        <v>0</v>
      </c>
      <c r="D263" s="35">
        <f>+'Recursos PE'!D263+'Recursos CD'!D263</f>
        <v>0</v>
      </c>
      <c r="E263" s="35">
        <f>+'Recursos PE'!E263+'Recursos CD'!E263</f>
        <v>0</v>
      </c>
      <c r="F263" s="36">
        <f t="shared" si="133"/>
        <v>0</v>
      </c>
      <c r="G263" s="37">
        <f>+'Recursos PE'!G263+'Recursos CD'!G263</f>
        <v>0</v>
      </c>
      <c r="H263" s="38">
        <f t="shared" si="134"/>
        <v>0</v>
      </c>
      <c r="I263" s="39">
        <f t="shared" si="3"/>
        <v>0</v>
      </c>
    </row>
    <row r="264" ht="12.75" customHeight="1">
      <c r="A264" s="32" t="s">
        <v>459</v>
      </c>
      <c r="B264" s="26" t="s">
        <v>460</v>
      </c>
      <c r="C264" s="27">
        <f t="shared" ref="C264:H264" si="135">SUM(C265:C282)</f>
        <v>0</v>
      </c>
      <c r="D264" s="28">
        <f t="shared" si="135"/>
        <v>0</v>
      </c>
      <c r="E264" s="28">
        <f t="shared" si="135"/>
        <v>0</v>
      </c>
      <c r="F264" s="28">
        <f t="shared" si="135"/>
        <v>0</v>
      </c>
      <c r="G264" s="29">
        <f t="shared" si="135"/>
        <v>0</v>
      </c>
      <c r="H264" s="30">
        <f t="shared" si="135"/>
        <v>0</v>
      </c>
      <c r="I264" s="31">
        <f t="shared" si="3"/>
        <v>0</v>
      </c>
    </row>
    <row r="265" ht="12.75" customHeight="1">
      <c r="A265" s="33" t="s">
        <v>461</v>
      </c>
      <c r="B265" s="34" t="s">
        <v>462</v>
      </c>
      <c r="C265" s="35">
        <f>+'Recursos PE'!C265+'Recursos CD'!C265</f>
        <v>0</v>
      </c>
      <c r="D265" s="35">
        <f>+'Recursos PE'!D265+'Recursos CD'!D265</f>
        <v>0</v>
      </c>
      <c r="E265" s="35">
        <f>+'Recursos PE'!E265+'Recursos CD'!E265</f>
        <v>0</v>
      </c>
      <c r="F265" s="36">
        <f t="shared" ref="F265:F282" si="136">+C265+D265-E265</f>
        <v>0</v>
      </c>
      <c r="G265" s="37">
        <f>+'Recursos PE'!G265+'Recursos CD'!G265</f>
        <v>0</v>
      </c>
      <c r="H265" s="38">
        <f t="shared" ref="H265:H282" si="137">+F265-G265</f>
        <v>0</v>
      </c>
      <c r="I265" s="39">
        <f t="shared" si="3"/>
        <v>0</v>
      </c>
    </row>
    <row r="266" ht="12.75" customHeight="1">
      <c r="A266" s="33" t="s">
        <v>463</v>
      </c>
      <c r="B266" s="34" t="s">
        <v>464</v>
      </c>
      <c r="C266" s="35">
        <f>+'Recursos PE'!C266+'Recursos CD'!C266</f>
        <v>0</v>
      </c>
      <c r="D266" s="35">
        <f>+'Recursos PE'!D266+'Recursos CD'!D266</f>
        <v>0</v>
      </c>
      <c r="E266" s="35">
        <f>+'Recursos PE'!E266+'Recursos CD'!E266</f>
        <v>0</v>
      </c>
      <c r="F266" s="36">
        <f t="shared" si="136"/>
        <v>0</v>
      </c>
      <c r="G266" s="37">
        <f>+'Recursos PE'!G266+'Recursos CD'!G266</f>
        <v>0</v>
      </c>
      <c r="H266" s="38">
        <f t="shared" si="137"/>
        <v>0</v>
      </c>
      <c r="I266" s="39">
        <f t="shared" si="3"/>
        <v>0</v>
      </c>
    </row>
    <row r="267" ht="12.75" customHeight="1">
      <c r="A267" s="33" t="s">
        <v>465</v>
      </c>
      <c r="B267" s="34" t="s">
        <v>466</v>
      </c>
      <c r="C267" s="35">
        <f>+'Recursos PE'!C267+'Recursos CD'!C267</f>
        <v>0</v>
      </c>
      <c r="D267" s="35">
        <f>+'Recursos PE'!D267+'Recursos CD'!D267</f>
        <v>0</v>
      </c>
      <c r="E267" s="35">
        <f>+'Recursos PE'!E267+'Recursos CD'!E267</f>
        <v>0</v>
      </c>
      <c r="F267" s="36">
        <f t="shared" si="136"/>
        <v>0</v>
      </c>
      <c r="G267" s="37">
        <f>+'Recursos PE'!G267+'Recursos CD'!G267</f>
        <v>0</v>
      </c>
      <c r="H267" s="38">
        <f t="shared" si="137"/>
        <v>0</v>
      </c>
      <c r="I267" s="39">
        <f t="shared" si="3"/>
        <v>0</v>
      </c>
    </row>
    <row r="268" ht="12.75" customHeight="1">
      <c r="A268" s="33" t="s">
        <v>467</v>
      </c>
      <c r="B268" s="34" t="s">
        <v>468</v>
      </c>
      <c r="C268" s="35">
        <f>+'Recursos PE'!C268+'Recursos CD'!C268</f>
        <v>0</v>
      </c>
      <c r="D268" s="35">
        <f>+'Recursos PE'!D268+'Recursos CD'!D268</f>
        <v>0</v>
      </c>
      <c r="E268" s="35">
        <f>+'Recursos PE'!E268+'Recursos CD'!E268</f>
        <v>0</v>
      </c>
      <c r="F268" s="36">
        <f t="shared" si="136"/>
        <v>0</v>
      </c>
      <c r="G268" s="37">
        <f>+'Recursos PE'!G268+'Recursos CD'!G268</f>
        <v>0</v>
      </c>
      <c r="H268" s="38">
        <f t="shared" si="137"/>
        <v>0</v>
      </c>
      <c r="I268" s="39">
        <f t="shared" si="3"/>
        <v>0</v>
      </c>
    </row>
    <row r="269" ht="12.75" customHeight="1">
      <c r="A269" s="33" t="s">
        <v>469</v>
      </c>
      <c r="B269" s="34" t="s">
        <v>470</v>
      </c>
      <c r="C269" s="35">
        <f>+'Recursos PE'!C269+'Recursos CD'!C269</f>
        <v>0</v>
      </c>
      <c r="D269" s="35">
        <f>+'Recursos PE'!D269+'Recursos CD'!D269</f>
        <v>0</v>
      </c>
      <c r="E269" s="35">
        <f>+'Recursos PE'!E269+'Recursos CD'!E269</f>
        <v>0</v>
      </c>
      <c r="F269" s="36">
        <f t="shared" si="136"/>
        <v>0</v>
      </c>
      <c r="G269" s="37">
        <f>+'Recursos PE'!G269+'Recursos CD'!G269</f>
        <v>0</v>
      </c>
      <c r="H269" s="38">
        <f t="shared" si="137"/>
        <v>0</v>
      </c>
      <c r="I269" s="39">
        <f t="shared" si="3"/>
        <v>0</v>
      </c>
    </row>
    <row r="270" ht="12.75" customHeight="1">
      <c r="A270" s="33" t="s">
        <v>471</v>
      </c>
      <c r="B270" s="34" t="s">
        <v>472</v>
      </c>
      <c r="C270" s="35">
        <f>+'Recursos PE'!C270+'Recursos CD'!C270</f>
        <v>0</v>
      </c>
      <c r="D270" s="35">
        <f>+'Recursos PE'!D270+'Recursos CD'!D270</f>
        <v>0</v>
      </c>
      <c r="E270" s="35">
        <f>+'Recursos PE'!E270+'Recursos CD'!E270</f>
        <v>0</v>
      </c>
      <c r="F270" s="36">
        <f t="shared" si="136"/>
        <v>0</v>
      </c>
      <c r="G270" s="37">
        <f>+'Recursos PE'!G270+'Recursos CD'!G270</f>
        <v>0</v>
      </c>
      <c r="H270" s="38">
        <f t="shared" si="137"/>
        <v>0</v>
      </c>
      <c r="I270" s="39">
        <f t="shared" si="3"/>
        <v>0</v>
      </c>
    </row>
    <row r="271" ht="12.75" customHeight="1">
      <c r="A271" s="33" t="s">
        <v>473</v>
      </c>
      <c r="B271" s="34" t="s">
        <v>474</v>
      </c>
      <c r="C271" s="35">
        <f>+'Recursos PE'!C271+'Recursos CD'!C271</f>
        <v>0</v>
      </c>
      <c r="D271" s="35">
        <f>+'Recursos PE'!D271+'Recursos CD'!D271</f>
        <v>0</v>
      </c>
      <c r="E271" s="35">
        <f>+'Recursos PE'!E271+'Recursos CD'!E271</f>
        <v>0</v>
      </c>
      <c r="F271" s="36">
        <f t="shared" si="136"/>
        <v>0</v>
      </c>
      <c r="G271" s="37">
        <f>+'Recursos PE'!G271+'Recursos CD'!G271</f>
        <v>0</v>
      </c>
      <c r="H271" s="38">
        <f t="shared" si="137"/>
        <v>0</v>
      </c>
      <c r="I271" s="39">
        <f t="shared" si="3"/>
        <v>0</v>
      </c>
    </row>
    <row r="272" ht="12.75" customHeight="1">
      <c r="A272" s="33" t="s">
        <v>475</v>
      </c>
      <c r="B272" s="34" t="s">
        <v>476</v>
      </c>
      <c r="C272" s="35">
        <f>+'Recursos PE'!C272+'Recursos CD'!C272</f>
        <v>0</v>
      </c>
      <c r="D272" s="35">
        <f>+'Recursos PE'!D272+'Recursos CD'!D272</f>
        <v>0</v>
      </c>
      <c r="E272" s="35">
        <f>+'Recursos PE'!E272+'Recursos CD'!E272</f>
        <v>0</v>
      </c>
      <c r="F272" s="36">
        <f t="shared" si="136"/>
        <v>0</v>
      </c>
      <c r="G272" s="37">
        <f>+'Recursos PE'!G272+'Recursos CD'!G272</f>
        <v>0</v>
      </c>
      <c r="H272" s="38">
        <f t="shared" si="137"/>
        <v>0</v>
      </c>
      <c r="I272" s="39">
        <f t="shared" si="3"/>
        <v>0</v>
      </c>
    </row>
    <row r="273" ht="12.75" customHeight="1">
      <c r="A273" s="33" t="s">
        <v>477</v>
      </c>
      <c r="B273" s="34" t="s">
        <v>478</v>
      </c>
      <c r="C273" s="35">
        <f>+'Recursos PE'!C273+'Recursos CD'!C273</f>
        <v>0</v>
      </c>
      <c r="D273" s="35">
        <f>+'Recursos PE'!D273+'Recursos CD'!D273</f>
        <v>0</v>
      </c>
      <c r="E273" s="35">
        <f>+'Recursos PE'!E273+'Recursos CD'!E273</f>
        <v>0</v>
      </c>
      <c r="F273" s="36">
        <f t="shared" si="136"/>
        <v>0</v>
      </c>
      <c r="G273" s="37">
        <f>+'Recursos PE'!G273+'Recursos CD'!G273</f>
        <v>0</v>
      </c>
      <c r="H273" s="38">
        <f t="shared" si="137"/>
        <v>0</v>
      </c>
      <c r="I273" s="39">
        <f t="shared" si="3"/>
        <v>0</v>
      </c>
    </row>
    <row r="274" ht="12.75" customHeight="1">
      <c r="A274" s="33" t="s">
        <v>479</v>
      </c>
      <c r="B274" s="34" t="s">
        <v>480</v>
      </c>
      <c r="C274" s="35">
        <f>+'Recursos PE'!C274+'Recursos CD'!C274</f>
        <v>0</v>
      </c>
      <c r="D274" s="35">
        <f>+'Recursos PE'!D274+'Recursos CD'!D274</f>
        <v>0</v>
      </c>
      <c r="E274" s="35">
        <f>+'Recursos PE'!E274+'Recursos CD'!E274</f>
        <v>0</v>
      </c>
      <c r="F274" s="36">
        <f t="shared" si="136"/>
        <v>0</v>
      </c>
      <c r="G274" s="37">
        <f>+'Recursos PE'!G274+'Recursos CD'!G274</f>
        <v>0</v>
      </c>
      <c r="H274" s="38">
        <f t="shared" si="137"/>
        <v>0</v>
      </c>
      <c r="I274" s="39">
        <f t="shared" si="3"/>
        <v>0</v>
      </c>
    </row>
    <row r="275" ht="12.75" customHeight="1">
      <c r="A275" s="33" t="s">
        <v>481</v>
      </c>
      <c r="B275" s="34" t="s">
        <v>482</v>
      </c>
      <c r="C275" s="35">
        <f>+'Recursos PE'!C275+'Recursos CD'!C275</f>
        <v>0</v>
      </c>
      <c r="D275" s="35">
        <f>+'Recursos PE'!D275+'Recursos CD'!D275</f>
        <v>0</v>
      </c>
      <c r="E275" s="35">
        <f>+'Recursos PE'!E275+'Recursos CD'!E275</f>
        <v>0</v>
      </c>
      <c r="F275" s="36">
        <f t="shared" si="136"/>
        <v>0</v>
      </c>
      <c r="G275" s="37">
        <f>+'Recursos PE'!G275+'Recursos CD'!G275</f>
        <v>0</v>
      </c>
      <c r="H275" s="38">
        <f t="shared" si="137"/>
        <v>0</v>
      </c>
      <c r="I275" s="39">
        <f t="shared" si="3"/>
        <v>0</v>
      </c>
    </row>
    <row r="276" ht="12.75" customHeight="1">
      <c r="A276" s="33" t="s">
        <v>483</v>
      </c>
      <c r="B276" s="34" t="s">
        <v>484</v>
      </c>
      <c r="C276" s="35">
        <f>+'Recursos PE'!C276+'Recursos CD'!C276</f>
        <v>0</v>
      </c>
      <c r="D276" s="35">
        <f>+'Recursos PE'!D276+'Recursos CD'!D276</f>
        <v>0</v>
      </c>
      <c r="E276" s="35">
        <f>+'Recursos PE'!E276+'Recursos CD'!E276</f>
        <v>0</v>
      </c>
      <c r="F276" s="36">
        <f t="shared" si="136"/>
        <v>0</v>
      </c>
      <c r="G276" s="37">
        <f>+'Recursos PE'!G276+'Recursos CD'!G276</f>
        <v>0</v>
      </c>
      <c r="H276" s="38">
        <f t="shared" si="137"/>
        <v>0</v>
      </c>
      <c r="I276" s="39">
        <f t="shared" si="3"/>
        <v>0</v>
      </c>
    </row>
    <row r="277" ht="12.75" customHeight="1">
      <c r="A277" s="33" t="s">
        <v>485</v>
      </c>
      <c r="B277" s="34" t="s">
        <v>486</v>
      </c>
      <c r="C277" s="35">
        <f>+'Recursos PE'!C277+'Recursos CD'!C277</f>
        <v>0</v>
      </c>
      <c r="D277" s="35">
        <f>+'Recursos PE'!D277+'Recursos CD'!D277</f>
        <v>0</v>
      </c>
      <c r="E277" s="35">
        <f>+'Recursos PE'!E277+'Recursos CD'!E277</f>
        <v>0</v>
      </c>
      <c r="F277" s="36">
        <f t="shared" si="136"/>
        <v>0</v>
      </c>
      <c r="G277" s="37">
        <f>+'Recursos PE'!G277+'Recursos CD'!G277</f>
        <v>0</v>
      </c>
      <c r="H277" s="38">
        <f t="shared" si="137"/>
        <v>0</v>
      </c>
      <c r="I277" s="39">
        <f t="shared" si="3"/>
        <v>0</v>
      </c>
    </row>
    <row r="278" ht="12.75" customHeight="1">
      <c r="A278" s="33" t="s">
        <v>487</v>
      </c>
      <c r="B278" s="34" t="s">
        <v>488</v>
      </c>
      <c r="C278" s="35">
        <f>+'Recursos PE'!C278+'Recursos CD'!C278</f>
        <v>0</v>
      </c>
      <c r="D278" s="35">
        <f>+'Recursos PE'!D278+'Recursos CD'!D278</f>
        <v>0</v>
      </c>
      <c r="E278" s="35">
        <f>+'Recursos PE'!E278+'Recursos CD'!E278</f>
        <v>0</v>
      </c>
      <c r="F278" s="36">
        <f t="shared" si="136"/>
        <v>0</v>
      </c>
      <c r="G278" s="37">
        <f>+'Recursos PE'!G278+'Recursos CD'!G278</f>
        <v>0</v>
      </c>
      <c r="H278" s="38">
        <f t="shared" si="137"/>
        <v>0</v>
      </c>
      <c r="I278" s="39">
        <f t="shared" si="3"/>
        <v>0</v>
      </c>
    </row>
    <row r="279" ht="12.75" customHeight="1">
      <c r="A279" s="33" t="s">
        <v>489</v>
      </c>
      <c r="B279" s="34" t="s">
        <v>490</v>
      </c>
      <c r="C279" s="35">
        <f>+'Recursos PE'!C279+'Recursos CD'!C279</f>
        <v>0</v>
      </c>
      <c r="D279" s="35">
        <f>+'Recursos PE'!D279+'Recursos CD'!D279</f>
        <v>0</v>
      </c>
      <c r="E279" s="35">
        <f>+'Recursos PE'!E279+'Recursos CD'!E279</f>
        <v>0</v>
      </c>
      <c r="F279" s="36">
        <f t="shared" si="136"/>
        <v>0</v>
      </c>
      <c r="G279" s="37">
        <f>+'Recursos PE'!G279+'Recursos CD'!G279</f>
        <v>0</v>
      </c>
      <c r="H279" s="38">
        <f t="shared" si="137"/>
        <v>0</v>
      </c>
      <c r="I279" s="39">
        <f t="shared" si="3"/>
        <v>0</v>
      </c>
    </row>
    <row r="280" ht="12.75" customHeight="1">
      <c r="A280" s="33" t="s">
        <v>491</v>
      </c>
      <c r="B280" s="34" t="s">
        <v>492</v>
      </c>
      <c r="C280" s="35">
        <f>+'Recursos PE'!C280+'Recursos CD'!C280</f>
        <v>0</v>
      </c>
      <c r="D280" s="35">
        <f>+'Recursos PE'!D280+'Recursos CD'!D280</f>
        <v>0</v>
      </c>
      <c r="E280" s="35">
        <f>+'Recursos PE'!E280+'Recursos CD'!E280</f>
        <v>0</v>
      </c>
      <c r="F280" s="36">
        <f t="shared" si="136"/>
        <v>0</v>
      </c>
      <c r="G280" s="37">
        <f>+'Recursos PE'!G280+'Recursos CD'!G280</f>
        <v>0</v>
      </c>
      <c r="H280" s="38">
        <f t="shared" si="137"/>
        <v>0</v>
      </c>
      <c r="I280" s="39">
        <f t="shared" si="3"/>
        <v>0</v>
      </c>
    </row>
    <row r="281" ht="12.75" customHeight="1">
      <c r="A281" s="33" t="s">
        <v>493</v>
      </c>
      <c r="B281" s="34" t="s">
        <v>494</v>
      </c>
      <c r="C281" s="35">
        <f>+'Recursos PE'!C281+'Recursos CD'!C281</f>
        <v>0</v>
      </c>
      <c r="D281" s="35">
        <f>+'Recursos PE'!D281+'Recursos CD'!D281</f>
        <v>0</v>
      </c>
      <c r="E281" s="35">
        <f>+'Recursos PE'!E281+'Recursos CD'!E281</f>
        <v>0</v>
      </c>
      <c r="F281" s="36">
        <f t="shared" si="136"/>
        <v>0</v>
      </c>
      <c r="G281" s="37">
        <f>+'Recursos PE'!G281+'Recursos CD'!G281</f>
        <v>0</v>
      </c>
      <c r="H281" s="38">
        <f t="shared" si="137"/>
        <v>0</v>
      </c>
      <c r="I281" s="39">
        <f t="shared" si="3"/>
        <v>0</v>
      </c>
    </row>
    <row r="282" ht="12.75" customHeight="1">
      <c r="A282" s="33" t="s">
        <v>495</v>
      </c>
      <c r="B282" s="34" t="s">
        <v>496</v>
      </c>
      <c r="C282" s="35">
        <f>+'Recursos PE'!C282+'Recursos CD'!C282</f>
        <v>0</v>
      </c>
      <c r="D282" s="35">
        <f>+'Recursos PE'!D282+'Recursos CD'!D282</f>
        <v>0</v>
      </c>
      <c r="E282" s="35">
        <f>+'Recursos PE'!E282+'Recursos CD'!E282</f>
        <v>0</v>
      </c>
      <c r="F282" s="36">
        <f t="shared" si="136"/>
        <v>0</v>
      </c>
      <c r="G282" s="37">
        <f>+'Recursos PE'!G282+'Recursos CD'!G282</f>
        <v>0</v>
      </c>
      <c r="H282" s="38">
        <f t="shared" si="137"/>
        <v>0</v>
      </c>
      <c r="I282" s="39">
        <f t="shared" si="3"/>
        <v>0</v>
      </c>
    </row>
    <row r="283" ht="12.75" customHeight="1">
      <c r="A283" s="32" t="s">
        <v>497</v>
      </c>
      <c r="B283" s="26" t="s">
        <v>498</v>
      </c>
      <c r="C283" s="27">
        <f t="shared" ref="C283:H283" si="138">+C284+C285+C286</f>
        <v>0</v>
      </c>
      <c r="D283" s="28">
        <f t="shared" si="138"/>
        <v>0</v>
      </c>
      <c r="E283" s="28">
        <f t="shared" si="138"/>
        <v>0</v>
      </c>
      <c r="F283" s="28">
        <f t="shared" si="138"/>
        <v>0</v>
      </c>
      <c r="G283" s="29">
        <f t="shared" si="138"/>
        <v>0</v>
      </c>
      <c r="H283" s="30">
        <f t="shared" si="138"/>
        <v>0</v>
      </c>
      <c r="I283" s="31">
        <f t="shared" si="3"/>
        <v>0</v>
      </c>
    </row>
    <row r="284" ht="12.75" customHeight="1">
      <c r="A284" s="33" t="s">
        <v>499</v>
      </c>
      <c r="B284" s="34" t="s">
        <v>500</v>
      </c>
      <c r="C284" s="35">
        <f>+'Recursos PE'!C284+'Recursos CD'!C284</f>
        <v>0</v>
      </c>
      <c r="D284" s="35">
        <f>+'Recursos PE'!D284+'Recursos CD'!D284</f>
        <v>0</v>
      </c>
      <c r="E284" s="35">
        <f>+'Recursos PE'!E284+'Recursos CD'!E284</f>
        <v>0</v>
      </c>
      <c r="F284" s="36">
        <f t="shared" ref="F284:F286" si="139">+C284+D284-E284</f>
        <v>0</v>
      </c>
      <c r="G284" s="37">
        <f>+'Recursos PE'!G284+'Recursos CD'!G284</f>
        <v>0</v>
      </c>
      <c r="H284" s="38">
        <f t="shared" ref="H284:H286" si="140">+F284-G284</f>
        <v>0</v>
      </c>
      <c r="I284" s="39">
        <f t="shared" si="3"/>
        <v>0</v>
      </c>
    </row>
    <row r="285" ht="12.75" customHeight="1">
      <c r="A285" s="33" t="s">
        <v>501</v>
      </c>
      <c r="B285" s="34" t="s">
        <v>502</v>
      </c>
      <c r="C285" s="35">
        <f>+'Recursos PE'!C285+'Recursos CD'!C285</f>
        <v>0</v>
      </c>
      <c r="D285" s="35">
        <f>+'Recursos PE'!D285+'Recursos CD'!D285</f>
        <v>0</v>
      </c>
      <c r="E285" s="35">
        <f>+'Recursos PE'!E285+'Recursos CD'!E285</f>
        <v>0</v>
      </c>
      <c r="F285" s="36">
        <f t="shared" si="139"/>
        <v>0</v>
      </c>
      <c r="G285" s="37">
        <f>+'Recursos PE'!G285+'Recursos CD'!G285</f>
        <v>0</v>
      </c>
      <c r="H285" s="38">
        <f t="shared" si="140"/>
        <v>0</v>
      </c>
      <c r="I285" s="39">
        <f t="shared" si="3"/>
        <v>0</v>
      </c>
    </row>
    <row r="286" ht="12.75" customHeight="1">
      <c r="A286" s="33" t="s">
        <v>503</v>
      </c>
      <c r="B286" s="34" t="s">
        <v>504</v>
      </c>
      <c r="C286" s="35">
        <f>+'Recursos PE'!C286+'Recursos CD'!C286</f>
        <v>0</v>
      </c>
      <c r="D286" s="35">
        <f>+'Recursos PE'!D286+'Recursos CD'!D286</f>
        <v>0</v>
      </c>
      <c r="E286" s="35">
        <f>+'Recursos PE'!E286+'Recursos CD'!E286</f>
        <v>0</v>
      </c>
      <c r="F286" s="36">
        <f t="shared" si="139"/>
        <v>0</v>
      </c>
      <c r="G286" s="37">
        <f>+'Recursos PE'!G286+'Recursos CD'!G286</f>
        <v>0</v>
      </c>
      <c r="H286" s="38">
        <f t="shared" si="140"/>
        <v>0</v>
      </c>
      <c r="I286" s="39">
        <f t="shared" si="3"/>
        <v>0</v>
      </c>
    </row>
    <row r="287" ht="12.75" customHeight="1">
      <c r="A287" s="32">
        <v>4.0</v>
      </c>
      <c r="B287" s="26" t="s">
        <v>505</v>
      </c>
      <c r="C287" s="27">
        <f t="shared" ref="C287:H287" si="141">+C288</f>
        <v>0</v>
      </c>
      <c r="D287" s="28">
        <f t="shared" si="141"/>
        <v>0</v>
      </c>
      <c r="E287" s="28">
        <f t="shared" si="141"/>
        <v>0</v>
      </c>
      <c r="F287" s="28">
        <f t="shared" si="141"/>
        <v>0</v>
      </c>
      <c r="G287" s="29">
        <f t="shared" si="141"/>
        <v>0</v>
      </c>
      <c r="H287" s="30">
        <f t="shared" si="141"/>
        <v>0</v>
      </c>
      <c r="I287" s="31">
        <f t="shared" si="3"/>
        <v>0</v>
      </c>
    </row>
    <row r="288" ht="12.75" customHeight="1">
      <c r="A288" s="32" t="s">
        <v>506</v>
      </c>
      <c r="B288" s="26" t="s">
        <v>507</v>
      </c>
      <c r="C288" s="27">
        <f t="shared" ref="C288:H288" si="142">+C289+C293+C297</f>
        <v>0</v>
      </c>
      <c r="D288" s="28">
        <f t="shared" si="142"/>
        <v>0</v>
      </c>
      <c r="E288" s="28">
        <f t="shared" si="142"/>
        <v>0</v>
      </c>
      <c r="F288" s="28">
        <f t="shared" si="142"/>
        <v>0</v>
      </c>
      <c r="G288" s="29">
        <f t="shared" si="142"/>
        <v>0</v>
      </c>
      <c r="H288" s="30">
        <f t="shared" si="142"/>
        <v>0</v>
      </c>
      <c r="I288" s="31">
        <f t="shared" si="3"/>
        <v>0</v>
      </c>
    </row>
    <row r="289" ht="12.75" customHeight="1">
      <c r="A289" s="32" t="s">
        <v>508</v>
      </c>
      <c r="B289" s="26" t="s">
        <v>509</v>
      </c>
      <c r="C289" s="27">
        <f t="shared" ref="C289:H289" si="143">SUM(C290:C292)</f>
        <v>0</v>
      </c>
      <c r="D289" s="28">
        <f t="shared" si="143"/>
        <v>0</v>
      </c>
      <c r="E289" s="28">
        <f t="shared" si="143"/>
        <v>0</v>
      </c>
      <c r="F289" s="28">
        <f t="shared" si="143"/>
        <v>0</v>
      </c>
      <c r="G289" s="29">
        <f t="shared" si="143"/>
        <v>0</v>
      </c>
      <c r="H289" s="30">
        <f t="shared" si="143"/>
        <v>0</v>
      </c>
      <c r="I289" s="31">
        <f t="shared" si="3"/>
        <v>0</v>
      </c>
    </row>
    <row r="290" ht="12.75" customHeight="1">
      <c r="A290" s="33" t="s">
        <v>510</v>
      </c>
      <c r="B290" s="34" t="s">
        <v>511</v>
      </c>
      <c r="C290" s="35">
        <f>+'Recursos PE'!C290+'Recursos CD'!C290</f>
        <v>0</v>
      </c>
      <c r="D290" s="35">
        <f>+'Recursos PE'!D290+'Recursos CD'!D290</f>
        <v>0</v>
      </c>
      <c r="E290" s="35">
        <f>+'Recursos PE'!E290+'Recursos CD'!E290</f>
        <v>0</v>
      </c>
      <c r="F290" s="36">
        <f t="shared" ref="F290:F292" si="144">+C290+D290-E290</f>
        <v>0</v>
      </c>
      <c r="G290" s="37">
        <f>+'Recursos PE'!G290+'Recursos CD'!G290</f>
        <v>0</v>
      </c>
      <c r="H290" s="38">
        <f t="shared" ref="H290:H292" si="145">+F290-G290</f>
        <v>0</v>
      </c>
      <c r="I290" s="39">
        <f t="shared" si="3"/>
        <v>0</v>
      </c>
    </row>
    <row r="291" ht="12.75" customHeight="1">
      <c r="A291" s="33" t="s">
        <v>512</v>
      </c>
      <c r="B291" s="34" t="s">
        <v>513</v>
      </c>
      <c r="C291" s="35">
        <f>+'Recursos PE'!C291+'Recursos CD'!C291</f>
        <v>0</v>
      </c>
      <c r="D291" s="35">
        <f>+'Recursos PE'!D291+'Recursos CD'!D291</f>
        <v>0</v>
      </c>
      <c r="E291" s="35">
        <f>+'Recursos PE'!E291+'Recursos CD'!E291</f>
        <v>0</v>
      </c>
      <c r="F291" s="36">
        <f t="shared" si="144"/>
        <v>0</v>
      </c>
      <c r="G291" s="37">
        <f>+'Recursos PE'!G291+'Recursos CD'!G291</f>
        <v>0</v>
      </c>
      <c r="H291" s="38">
        <f t="shared" si="145"/>
        <v>0</v>
      </c>
      <c r="I291" s="39">
        <f t="shared" si="3"/>
        <v>0</v>
      </c>
    </row>
    <row r="292" ht="12.75" customHeight="1">
      <c r="A292" s="33" t="s">
        <v>514</v>
      </c>
      <c r="B292" s="34" t="s">
        <v>515</v>
      </c>
      <c r="C292" s="35">
        <f>+'Recursos PE'!C292+'Recursos CD'!C292</f>
        <v>0</v>
      </c>
      <c r="D292" s="35">
        <f>+'Recursos PE'!D292+'Recursos CD'!D292</f>
        <v>0</v>
      </c>
      <c r="E292" s="35">
        <f>+'Recursos PE'!E292+'Recursos CD'!E292</f>
        <v>0</v>
      </c>
      <c r="F292" s="36">
        <f t="shared" si="144"/>
        <v>0</v>
      </c>
      <c r="G292" s="37">
        <f>+'Recursos PE'!G292+'Recursos CD'!G292</f>
        <v>0</v>
      </c>
      <c r="H292" s="38">
        <f t="shared" si="145"/>
        <v>0</v>
      </c>
      <c r="I292" s="39">
        <f t="shared" si="3"/>
        <v>0</v>
      </c>
    </row>
    <row r="293" ht="12.75" customHeight="1">
      <c r="A293" s="32" t="s">
        <v>516</v>
      </c>
      <c r="B293" s="26" t="s">
        <v>517</v>
      </c>
      <c r="C293" s="27">
        <f t="shared" ref="C293:H293" si="146">SUM(C294:C296)</f>
        <v>0</v>
      </c>
      <c r="D293" s="28">
        <f t="shared" si="146"/>
        <v>0</v>
      </c>
      <c r="E293" s="28">
        <f t="shared" si="146"/>
        <v>0</v>
      </c>
      <c r="F293" s="28">
        <f t="shared" si="146"/>
        <v>0</v>
      </c>
      <c r="G293" s="29">
        <f t="shared" si="146"/>
        <v>0</v>
      </c>
      <c r="H293" s="30">
        <f t="shared" si="146"/>
        <v>0</v>
      </c>
      <c r="I293" s="31">
        <f t="shared" si="3"/>
        <v>0</v>
      </c>
    </row>
    <row r="294" ht="12.75" customHeight="1">
      <c r="A294" s="33" t="s">
        <v>518</v>
      </c>
      <c r="B294" s="34" t="s">
        <v>519</v>
      </c>
      <c r="C294" s="35">
        <f>+'Recursos PE'!C294+'Recursos CD'!C294</f>
        <v>0</v>
      </c>
      <c r="D294" s="35">
        <f>+'Recursos PE'!D294+'Recursos CD'!D294</f>
        <v>0</v>
      </c>
      <c r="E294" s="35">
        <f>+'Recursos PE'!E294+'Recursos CD'!E294</f>
        <v>0</v>
      </c>
      <c r="F294" s="36">
        <f t="shared" ref="F294:F296" si="147">+C294+D294-E294</f>
        <v>0</v>
      </c>
      <c r="G294" s="37">
        <f>+'Recursos PE'!G294+'Recursos CD'!G294</f>
        <v>0</v>
      </c>
      <c r="H294" s="38">
        <f t="shared" ref="H294:H296" si="148">+F294-G294</f>
        <v>0</v>
      </c>
      <c r="I294" s="39">
        <f t="shared" si="3"/>
        <v>0</v>
      </c>
    </row>
    <row r="295" ht="12.75" customHeight="1">
      <c r="A295" s="33" t="s">
        <v>520</v>
      </c>
      <c r="B295" s="34" t="s">
        <v>521</v>
      </c>
      <c r="C295" s="35">
        <f>+'Recursos PE'!C295+'Recursos CD'!C295</f>
        <v>0</v>
      </c>
      <c r="D295" s="35">
        <f>+'Recursos PE'!D295+'Recursos CD'!D295</f>
        <v>0</v>
      </c>
      <c r="E295" s="35">
        <f>+'Recursos PE'!E295+'Recursos CD'!E295</f>
        <v>0</v>
      </c>
      <c r="F295" s="36">
        <f t="shared" si="147"/>
        <v>0</v>
      </c>
      <c r="G295" s="37">
        <f>+'Recursos PE'!G295+'Recursos CD'!G295</f>
        <v>0</v>
      </c>
      <c r="H295" s="38">
        <f t="shared" si="148"/>
        <v>0</v>
      </c>
      <c r="I295" s="39">
        <f t="shared" si="3"/>
        <v>0</v>
      </c>
    </row>
    <row r="296" ht="12.75" customHeight="1">
      <c r="A296" s="33" t="s">
        <v>522</v>
      </c>
      <c r="B296" s="34" t="s">
        <v>523</v>
      </c>
      <c r="C296" s="35">
        <f>+'Recursos PE'!C296+'Recursos CD'!C296</f>
        <v>0</v>
      </c>
      <c r="D296" s="35">
        <f>+'Recursos PE'!D296+'Recursos CD'!D296</f>
        <v>0</v>
      </c>
      <c r="E296" s="35">
        <f>+'Recursos PE'!E296+'Recursos CD'!E296</f>
        <v>0</v>
      </c>
      <c r="F296" s="36">
        <f t="shared" si="147"/>
        <v>0</v>
      </c>
      <c r="G296" s="37">
        <f>+'Recursos PE'!G296+'Recursos CD'!G296</f>
        <v>0</v>
      </c>
      <c r="H296" s="38">
        <f t="shared" si="148"/>
        <v>0</v>
      </c>
      <c r="I296" s="39">
        <f t="shared" si="3"/>
        <v>0</v>
      </c>
    </row>
    <row r="297" ht="12.75" customHeight="1">
      <c r="A297" s="32" t="s">
        <v>524</v>
      </c>
      <c r="B297" s="26" t="s">
        <v>525</v>
      </c>
      <c r="C297" s="27">
        <f t="shared" ref="C297:H297" si="149">SUM(C298:C300)</f>
        <v>0</v>
      </c>
      <c r="D297" s="28">
        <f t="shared" si="149"/>
        <v>0</v>
      </c>
      <c r="E297" s="28">
        <f t="shared" si="149"/>
        <v>0</v>
      </c>
      <c r="F297" s="28">
        <f t="shared" si="149"/>
        <v>0</v>
      </c>
      <c r="G297" s="29">
        <f t="shared" si="149"/>
        <v>0</v>
      </c>
      <c r="H297" s="30">
        <f t="shared" si="149"/>
        <v>0</v>
      </c>
      <c r="I297" s="31">
        <f t="shared" si="3"/>
        <v>0</v>
      </c>
    </row>
    <row r="298" ht="12.75" customHeight="1">
      <c r="A298" s="33" t="s">
        <v>526</v>
      </c>
      <c r="B298" s="34" t="s">
        <v>527</v>
      </c>
      <c r="C298" s="35">
        <f>+'Recursos PE'!C298+'Recursos CD'!C298</f>
        <v>0</v>
      </c>
      <c r="D298" s="35">
        <f>+'Recursos PE'!D298+'Recursos CD'!D298</f>
        <v>0</v>
      </c>
      <c r="E298" s="35">
        <f>+'Recursos PE'!E298+'Recursos CD'!E298</f>
        <v>0</v>
      </c>
      <c r="F298" s="36">
        <f t="shared" ref="F298:F300" si="150">+C298+D298-E298</f>
        <v>0</v>
      </c>
      <c r="G298" s="37">
        <f>+'Recursos PE'!G298+'Recursos CD'!G298</f>
        <v>0</v>
      </c>
      <c r="H298" s="38">
        <f t="shared" ref="H298:H300" si="151">+F298-G298</f>
        <v>0</v>
      </c>
      <c r="I298" s="39">
        <f t="shared" si="3"/>
        <v>0</v>
      </c>
    </row>
    <row r="299" ht="12.75" customHeight="1">
      <c r="A299" s="33" t="s">
        <v>528</v>
      </c>
      <c r="B299" s="34" t="s">
        <v>529</v>
      </c>
      <c r="C299" s="35">
        <f>+'Recursos PE'!C299+'Recursos CD'!C299</f>
        <v>0</v>
      </c>
      <c r="D299" s="35">
        <f>+'Recursos PE'!D299+'Recursos CD'!D299</f>
        <v>0</v>
      </c>
      <c r="E299" s="35">
        <f>+'Recursos PE'!E299+'Recursos CD'!E299</f>
        <v>0</v>
      </c>
      <c r="F299" s="36">
        <f t="shared" si="150"/>
        <v>0</v>
      </c>
      <c r="G299" s="37">
        <f>+'Recursos PE'!G299+'Recursos CD'!G299</f>
        <v>0</v>
      </c>
      <c r="H299" s="38">
        <f t="shared" si="151"/>
        <v>0</v>
      </c>
      <c r="I299" s="39">
        <f t="shared" si="3"/>
        <v>0</v>
      </c>
    </row>
    <row r="300" ht="13.5" customHeight="1">
      <c r="A300" s="41" t="s">
        <v>530</v>
      </c>
      <c r="B300" s="42" t="s">
        <v>531</v>
      </c>
      <c r="C300" s="43">
        <f>+'Recursos PE'!C300+'Recursos CD'!C300</f>
        <v>0</v>
      </c>
      <c r="D300" s="43">
        <f>+'Recursos PE'!D300+'Recursos CD'!D300</f>
        <v>0</v>
      </c>
      <c r="E300" s="43">
        <f>+'Recursos PE'!E300+'Recursos CD'!E300</f>
        <v>0</v>
      </c>
      <c r="F300" s="44">
        <f t="shared" si="150"/>
        <v>0</v>
      </c>
      <c r="G300" s="45">
        <f>+'Recursos PE'!G300+'Recursos CD'!G300</f>
        <v>0</v>
      </c>
      <c r="H300" s="46">
        <f t="shared" si="151"/>
        <v>0</v>
      </c>
      <c r="I300" s="47">
        <f t="shared" si="3"/>
        <v>0</v>
      </c>
    </row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1:A2"/>
    <mergeCell ref="B1:B2"/>
    <mergeCell ref="D1:E1"/>
  </mergeCells>
  <printOptions/>
  <pageMargins bottom="0.75" footer="0.0" header="0.0" left="0.7" right="0.7" top="0.75"/>
  <pageSetup orientation="landscape"/>
  <headerFooter>
    <oddHeader>&amp;LRECURSOS CONSOLIDADO</oddHeader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66FF"/>
    <pageSetUpPr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2.63" defaultRowHeight="15.0"/>
  <cols>
    <col customWidth="1" min="1" max="1" width="10.75"/>
    <col customWidth="1" min="2" max="2" width="65.75"/>
    <col customWidth="1" min="3" max="11" width="12.75"/>
    <col customWidth="1" min="12" max="24" width="10.0"/>
  </cols>
  <sheetData>
    <row r="1" ht="12.75" customHeight="1">
      <c r="A1" s="48"/>
      <c r="B1" s="49" t="s">
        <v>532</v>
      </c>
      <c r="C1" s="50"/>
      <c r="D1" s="51"/>
      <c r="E1" s="51"/>
      <c r="F1" s="50"/>
      <c r="G1" s="50"/>
      <c r="H1" s="50"/>
      <c r="I1" s="50"/>
      <c r="J1" s="50"/>
      <c r="K1" s="50"/>
    </row>
    <row r="2" ht="12.75" customHeight="1">
      <c r="A2" s="1" t="s">
        <v>0</v>
      </c>
      <c r="B2" s="1" t="s">
        <v>1</v>
      </c>
      <c r="C2" s="52" t="s">
        <v>2</v>
      </c>
      <c r="D2" s="4" t="s">
        <v>3</v>
      </c>
      <c r="E2" s="5"/>
      <c r="F2" s="53" t="s">
        <v>2</v>
      </c>
      <c r="G2" s="7" t="s">
        <v>4</v>
      </c>
      <c r="H2" s="7" t="s">
        <v>4</v>
      </c>
      <c r="I2" s="6" t="s">
        <v>533</v>
      </c>
      <c r="J2" s="6" t="s">
        <v>534</v>
      </c>
      <c r="K2" s="53" t="s">
        <v>6</v>
      </c>
    </row>
    <row r="3" ht="13.5" customHeight="1">
      <c r="A3" s="10"/>
      <c r="B3" s="10"/>
      <c r="C3" s="54" t="s">
        <v>7</v>
      </c>
      <c r="D3" s="13" t="s">
        <v>8</v>
      </c>
      <c r="E3" s="13" t="s">
        <v>9</v>
      </c>
      <c r="F3" s="55" t="s">
        <v>10</v>
      </c>
      <c r="G3" s="15" t="s">
        <v>11</v>
      </c>
      <c r="H3" s="15" t="s">
        <v>535</v>
      </c>
      <c r="I3" s="14" t="s">
        <v>536</v>
      </c>
      <c r="J3" s="14" t="s">
        <v>537</v>
      </c>
      <c r="K3" s="55" t="s">
        <v>11</v>
      </c>
    </row>
    <row r="4" ht="12.75" customHeight="1">
      <c r="A4" s="18" t="s">
        <v>538</v>
      </c>
      <c r="B4" s="25"/>
      <c r="C4" s="56">
        <f t="shared" ref="C4:J4" si="1">+C5+C28+C93+C166+C191+C341+C266+C451+C473</f>
        <v>0</v>
      </c>
      <c r="D4" s="28">
        <f t="shared" si="1"/>
        <v>0</v>
      </c>
      <c r="E4" s="28">
        <f t="shared" si="1"/>
        <v>0</v>
      </c>
      <c r="F4" s="57">
        <f t="shared" si="1"/>
        <v>0</v>
      </c>
      <c r="G4" s="28">
        <f t="shared" si="1"/>
        <v>0</v>
      </c>
      <c r="H4" s="28">
        <f t="shared" si="1"/>
        <v>0</v>
      </c>
      <c r="I4" s="28">
        <f t="shared" si="1"/>
        <v>0</v>
      </c>
      <c r="J4" s="28">
        <f t="shared" si="1"/>
        <v>0</v>
      </c>
      <c r="K4" s="58">
        <f t="shared" ref="K4:K485" si="3">IF(OR(F4=0,G4=0),0,G4/F4*100)</f>
        <v>0</v>
      </c>
    </row>
    <row r="5" ht="12.75" customHeight="1">
      <c r="A5" s="59" t="s">
        <v>539</v>
      </c>
      <c r="B5" s="60" t="s">
        <v>540</v>
      </c>
      <c r="C5" s="56">
        <f t="shared" ref="C5:J5" si="2">+C6+C14+C21+C25+C26+C27</f>
        <v>0</v>
      </c>
      <c r="D5" s="28">
        <f t="shared" si="2"/>
        <v>0</v>
      </c>
      <c r="E5" s="28">
        <f t="shared" si="2"/>
        <v>0</v>
      </c>
      <c r="F5" s="57">
        <f t="shared" si="2"/>
        <v>0</v>
      </c>
      <c r="G5" s="28">
        <f t="shared" si="2"/>
        <v>0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61">
        <f t="shared" si="3"/>
        <v>0</v>
      </c>
    </row>
    <row r="6" ht="12.75" customHeight="1">
      <c r="A6" s="59" t="s">
        <v>14</v>
      </c>
      <c r="B6" s="60" t="s">
        <v>541</v>
      </c>
      <c r="C6" s="56">
        <f t="shared" ref="C6:J6" si="4">SUM(C7:C13)</f>
        <v>0</v>
      </c>
      <c r="D6" s="28">
        <f t="shared" si="4"/>
        <v>0</v>
      </c>
      <c r="E6" s="28">
        <f t="shared" si="4"/>
        <v>0</v>
      </c>
      <c r="F6" s="57">
        <f t="shared" si="4"/>
        <v>0</v>
      </c>
      <c r="G6" s="28">
        <f t="shared" si="4"/>
        <v>0</v>
      </c>
      <c r="H6" s="28">
        <f t="shared" si="4"/>
        <v>0</v>
      </c>
      <c r="I6" s="28">
        <f t="shared" si="4"/>
        <v>0</v>
      </c>
      <c r="J6" s="28">
        <f t="shared" si="4"/>
        <v>0</v>
      </c>
      <c r="K6" s="61">
        <f t="shared" si="3"/>
        <v>0</v>
      </c>
    </row>
    <row r="7" ht="12.75" customHeight="1">
      <c r="A7" s="62" t="s">
        <v>16</v>
      </c>
      <c r="B7" s="63" t="s">
        <v>542</v>
      </c>
      <c r="C7" s="56"/>
      <c r="D7" s="28"/>
      <c r="E7" s="28"/>
      <c r="F7" s="57">
        <f t="shared" ref="F7:F13" si="5">+C7+D7-E7</f>
        <v>0</v>
      </c>
      <c r="G7" s="28"/>
      <c r="H7" s="28"/>
      <c r="I7" s="28"/>
      <c r="J7" s="28">
        <f t="shared" ref="J7:J13" si="6">+F7-G7</f>
        <v>0</v>
      </c>
      <c r="K7" s="64">
        <f t="shared" si="3"/>
        <v>0</v>
      </c>
    </row>
    <row r="8" ht="12.75" customHeight="1">
      <c r="A8" s="62" t="s">
        <v>28</v>
      </c>
      <c r="B8" s="63" t="s">
        <v>543</v>
      </c>
      <c r="C8" s="56"/>
      <c r="D8" s="28"/>
      <c r="E8" s="28"/>
      <c r="F8" s="57">
        <f t="shared" si="5"/>
        <v>0</v>
      </c>
      <c r="G8" s="28"/>
      <c r="H8" s="28"/>
      <c r="I8" s="28"/>
      <c r="J8" s="28">
        <f t="shared" si="6"/>
        <v>0</v>
      </c>
      <c r="K8" s="64">
        <f t="shared" si="3"/>
        <v>0</v>
      </c>
    </row>
    <row r="9" ht="12.75" customHeight="1">
      <c r="A9" s="62" t="s">
        <v>52</v>
      </c>
      <c r="B9" s="63" t="s">
        <v>544</v>
      </c>
      <c r="C9" s="56"/>
      <c r="D9" s="28"/>
      <c r="E9" s="28"/>
      <c r="F9" s="57">
        <f t="shared" si="5"/>
        <v>0</v>
      </c>
      <c r="G9" s="28"/>
      <c r="H9" s="28"/>
      <c r="I9" s="28"/>
      <c r="J9" s="28">
        <f t="shared" si="6"/>
        <v>0</v>
      </c>
      <c r="K9" s="64">
        <f t="shared" si="3"/>
        <v>0</v>
      </c>
    </row>
    <row r="10" ht="12.75" customHeight="1">
      <c r="A10" s="62" t="s">
        <v>62</v>
      </c>
      <c r="B10" s="63" t="s">
        <v>545</v>
      </c>
      <c r="C10" s="56"/>
      <c r="D10" s="28"/>
      <c r="E10" s="28"/>
      <c r="F10" s="57">
        <f t="shared" si="5"/>
        <v>0</v>
      </c>
      <c r="G10" s="28"/>
      <c r="H10" s="28"/>
      <c r="I10" s="28"/>
      <c r="J10" s="28">
        <f t="shared" si="6"/>
        <v>0</v>
      </c>
      <c r="K10" s="64">
        <f t="shared" si="3"/>
        <v>0</v>
      </c>
    </row>
    <row r="11" ht="12.75" customHeight="1">
      <c r="A11" s="62" t="s">
        <v>546</v>
      </c>
      <c r="B11" s="63" t="s">
        <v>547</v>
      </c>
      <c r="C11" s="56"/>
      <c r="D11" s="28"/>
      <c r="E11" s="28"/>
      <c r="F11" s="57">
        <f t="shared" si="5"/>
        <v>0</v>
      </c>
      <c r="G11" s="28"/>
      <c r="H11" s="28"/>
      <c r="I11" s="28"/>
      <c r="J11" s="28">
        <f t="shared" si="6"/>
        <v>0</v>
      </c>
      <c r="K11" s="64">
        <f t="shared" si="3"/>
        <v>0</v>
      </c>
    </row>
    <row r="12" ht="12.75" customHeight="1">
      <c r="A12" s="62" t="s">
        <v>548</v>
      </c>
      <c r="B12" s="63" t="s">
        <v>123</v>
      </c>
      <c r="C12" s="56"/>
      <c r="D12" s="28"/>
      <c r="E12" s="28"/>
      <c r="F12" s="57">
        <f t="shared" si="5"/>
        <v>0</v>
      </c>
      <c r="G12" s="28"/>
      <c r="H12" s="28"/>
      <c r="I12" s="28"/>
      <c r="J12" s="28">
        <f t="shared" si="6"/>
        <v>0</v>
      </c>
      <c r="K12" s="64">
        <f t="shared" si="3"/>
        <v>0</v>
      </c>
    </row>
    <row r="13" ht="12.75" customHeight="1">
      <c r="A13" s="62" t="s">
        <v>549</v>
      </c>
      <c r="B13" s="63" t="s">
        <v>550</v>
      </c>
      <c r="C13" s="56"/>
      <c r="D13" s="28"/>
      <c r="E13" s="28"/>
      <c r="F13" s="57">
        <f t="shared" si="5"/>
        <v>0</v>
      </c>
      <c r="G13" s="28"/>
      <c r="H13" s="28"/>
      <c r="I13" s="28"/>
      <c r="J13" s="28">
        <f t="shared" si="6"/>
        <v>0</v>
      </c>
      <c r="K13" s="64">
        <f t="shared" si="3"/>
        <v>0</v>
      </c>
    </row>
    <row r="14" ht="12.75" customHeight="1">
      <c r="A14" s="59" t="s">
        <v>64</v>
      </c>
      <c r="B14" s="60" t="s">
        <v>551</v>
      </c>
      <c r="C14" s="56">
        <f t="shared" ref="C14:J14" si="7">SUM(C15:C20)</f>
        <v>0</v>
      </c>
      <c r="D14" s="28">
        <f t="shared" si="7"/>
        <v>0</v>
      </c>
      <c r="E14" s="28">
        <f t="shared" si="7"/>
        <v>0</v>
      </c>
      <c r="F14" s="57">
        <f t="shared" si="7"/>
        <v>0</v>
      </c>
      <c r="G14" s="28">
        <f t="shared" si="7"/>
        <v>0</v>
      </c>
      <c r="H14" s="28">
        <f t="shared" si="7"/>
        <v>0</v>
      </c>
      <c r="I14" s="28">
        <f t="shared" si="7"/>
        <v>0</v>
      </c>
      <c r="J14" s="28">
        <f t="shared" si="7"/>
        <v>0</v>
      </c>
      <c r="K14" s="61">
        <f t="shared" si="3"/>
        <v>0</v>
      </c>
    </row>
    <row r="15" ht="12.75" customHeight="1">
      <c r="A15" s="62" t="s">
        <v>66</v>
      </c>
      <c r="B15" s="63" t="s">
        <v>542</v>
      </c>
      <c r="C15" s="56"/>
      <c r="D15" s="28"/>
      <c r="E15" s="28"/>
      <c r="F15" s="57">
        <f t="shared" ref="F15:F20" si="8">+C15+D15-E15</f>
        <v>0</v>
      </c>
      <c r="G15" s="28"/>
      <c r="H15" s="28"/>
      <c r="I15" s="28"/>
      <c r="J15" s="28">
        <f t="shared" ref="J15:J20" si="9">+F15-G15</f>
        <v>0</v>
      </c>
      <c r="K15" s="64">
        <f t="shared" si="3"/>
        <v>0</v>
      </c>
    </row>
    <row r="16" ht="12.75" customHeight="1">
      <c r="A16" s="62" t="s">
        <v>84</v>
      </c>
      <c r="B16" s="63" t="s">
        <v>544</v>
      </c>
      <c r="C16" s="56"/>
      <c r="D16" s="28"/>
      <c r="E16" s="28"/>
      <c r="F16" s="57">
        <f t="shared" si="8"/>
        <v>0</v>
      </c>
      <c r="G16" s="28"/>
      <c r="H16" s="28"/>
      <c r="I16" s="28"/>
      <c r="J16" s="28">
        <f t="shared" si="9"/>
        <v>0</v>
      </c>
      <c r="K16" s="64">
        <f t="shared" si="3"/>
        <v>0</v>
      </c>
    </row>
    <row r="17" ht="12.75" customHeight="1">
      <c r="A17" s="62" t="s">
        <v>92</v>
      </c>
      <c r="B17" s="63" t="s">
        <v>545</v>
      </c>
      <c r="C17" s="56"/>
      <c r="D17" s="28"/>
      <c r="E17" s="28"/>
      <c r="F17" s="57">
        <f t="shared" si="8"/>
        <v>0</v>
      </c>
      <c r="G17" s="28"/>
      <c r="H17" s="28"/>
      <c r="I17" s="28"/>
      <c r="J17" s="28">
        <f t="shared" si="9"/>
        <v>0</v>
      </c>
      <c r="K17" s="64">
        <f t="shared" si="3"/>
        <v>0</v>
      </c>
    </row>
    <row r="18" ht="12.75" customHeight="1">
      <c r="A18" s="62" t="s">
        <v>104</v>
      </c>
      <c r="B18" s="63" t="s">
        <v>547</v>
      </c>
      <c r="C18" s="56"/>
      <c r="D18" s="28"/>
      <c r="E18" s="28"/>
      <c r="F18" s="57">
        <f t="shared" si="8"/>
        <v>0</v>
      </c>
      <c r="G18" s="28"/>
      <c r="H18" s="28"/>
      <c r="I18" s="28"/>
      <c r="J18" s="28">
        <f t="shared" si="9"/>
        <v>0</v>
      </c>
      <c r="K18" s="64">
        <f t="shared" si="3"/>
        <v>0</v>
      </c>
    </row>
    <row r="19" ht="12.75" customHeight="1">
      <c r="A19" s="62" t="s">
        <v>106</v>
      </c>
      <c r="B19" s="63" t="s">
        <v>123</v>
      </c>
      <c r="C19" s="56"/>
      <c r="D19" s="28"/>
      <c r="E19" s="28"/>
      <c r="F19" s="57">
        <f t="shared" si="8"/>
        <v>0</v>
      </c>
      <c r="G19" s="28"/>
      <c r="H19" s="28"/>
      <c r="I19" s="28"/>
      <c r="J19" s="28">
        <f t="shared" si="9"/>
        <v>0</v>
      </c>
      <c r="K19" s="64">
        <f t="shared" si="3"/>
        <v>0</v>
      </c>
    </row>
    <row r="20" ht="12.75" customHeight="1">
      <c r="A20" s="62" t="s">
        <v>112</v>
      </c>
      <c r="B20" s="63" t="s">
        <v>550</v>
      </c>
      <c r="C20" s="56"/>
      <c r="D20" s="28"/>
      <c r="E20" s="28"/>
      <c r="F20" s="57">
        <f t="shared" si="8"/>
        <v>0</v>
      </c>
      <c r="G20" s="28"/>
      <c r="H20" s="28"/>
      <c r="I20" s="28"/>
      <c r="J20" s="28">
        <f t="shared" si="9"/>
        <v>0</v>
      </c>
      <c r="K20" s="64">
        <f t="shared" si="3"/>
        <v>0</v>
      </c>
    </row>
    <row r="21" ht="12.75" customHeight="1">
      <c r="A21" s="59" t="s">
        <v>116</v>
      </c>
      <c r="B21" s="60" t="s">
        <v>552</v>
      </c>
      <c r="C21" s="56">
        <f t="shared" ref="C21:J21" si="10">SUM(C22:C24)</f>
        <v>0</v>
      </c>
      <c r="D21" s="28">
        <f t="shared" si="10"/>
        <v>0</v>
      </c>
      <c r="E21" s="28">
        <f t="shared" si="10"/>
        <v>0</v>
      </c>
      <c r="F21" s="57">
        <f t="shared" si="10"/>
        <v>0</v>
      </c>
      <c r="G21" s="28">
        <f t="shared" si="10"/>
        <v>0</v>
      </c>
      <c r="H21" s="28">
        <f t="shared" si="10"/>
        <v>0</v>
      </c>
      <c r="I21" s="28">
        <f t="shared" si="10"/>
        <v>0</v>
      </c>
      <c r="J21" s="28">
        <f t="shared" si="10"/>
        <v>0</v>
      </c>
      <c r="K21" s="61">
        <f t="shared" si="3"/>
        <v>0</v>
      </c>
    </row>
    <row r="22" ht="12.75" customHeight="1">
      <c r="A22" s="62" t="s">
        <v>118</v>
      </c>
      <c r="B22" s="63" t="s">
        <v>553</v>
      </c>
      <c r="C22" s="56"/>
      <c r="D22" s="28"/>
      <c r="E22" s="28"/>
      <c r="F22" s="57">
        <f t="shared" ref="F22:F27" si="11">+C22+D22-E22</f>
        <v>0</v>
      </c>
      <c r="G22" s="28"/>
      <c r="H22" s="28"/>
      <c r="I22" s="28"/>
      <c r="J22" s="28">
        <f t="shared" ref="J22:J27" si="12">+F22-G22</f>
        <v>0</v>
      </c>
      <c r="K22" s="64">
        <f t="shared" si="3"/>
        <v>0</v>
      </c>
    </row>
    <row r="23" ht="12.75" customHeight="1">
      <c r="A23" s="62" t="s">
        <v>124</v>
      </c>
      <c r="B23" s="63" t="s">
        <v>545</v>
      </c>
      <c r="C23" s="56"/>
      <c r="D23" s="28"/>
      <c r="E23" s="28"/>
      <c r="F23" s="57">
        <f t="shared" si="11"/>
        <v>0</v>
      </c>
      <c r="G23" s="28"/>
      <c r="H23" s="28"/>
      <c r="I23" s="28"/>
      <c r="J23" s="28">
        <f t="shared" si="12"/>
        <v>0</v>
      </c>
      <c r="K23" s="64">
        <f t="shared" si="3"/>
        <v>0</v>
      </c>
    </row>
    <row r="24" ht="12.75" customHeight="1">
      <c r="A24" s="62" t="s">
        <v>554</v>
      </c>
      <c r="B24" s="63" t="s">
        <v>123</v>
      </c>
      <c r="C24" s="56"/>
      <c r="D24" s="28"/>
      <c r="E24" s="28"/>
      <c r="F24" s="57">
        <f t="shared" si="11"/>
        <v>0</v>
      </c>
      <c r="G24" s="28"/>
      <c r="H24" s="28"/>
      <c r="I24" s="28"/>
      <c r="J24" s="28">
        <f t="shared" si="12"/>
        <v>0</v>
      </c>
      <c r="K24" s="64">
        <f t="shared" si="3"/>
        <v>0</v>
      </c>
    </row>
    <row r="25" ht="12.75" customHeight="1">
      <c r="A25" s="59" t="s">
        <v>134</v>
      </c>
      <c r="B25" s="60" t="s">
        <v>555</v>
      </c>
      <c r="C25" s="56"/>
      <c r="D25" s="28"/>
      <c r="E25" s="28"/>
      <c r="F25" s="57">
        <f t="shared" si="11"/>
        <v>0</v>
      </c>
      <c r="G25" s="28"/>
      <c r="H25" s="28"/>
      <c r="I25" s="28"/>
      <c r="J25" s="28">
        <f t="shared" si="12"/>
        <v>0</v>
      </c>
      <c r="K25" s="61">
        <f t="shared" si="3"/>
        <v>0</v>
      </c>
    </row>
    <row r="26" ht="12.75" customHeight="1">
      <c r="A26" s="59" t="s">
        <v>140</v>
      </c>
      <c r="B26" s="60" t="s">
        <v>556</v>
      </c>
      <c r="C26" s="56"/>
      <c r="D26" s="28"/>
      <c r="E26" s="28"/>
      <c r="F26" s="57">
        <f t="shared" si="11"/>
        <v>0</v>
      </c>
      <c r="G26" s="28"/>
      <c r="H26" s="28"/>
      <c r="I26" s="28"/>
      <c r="J26" s="28">
        <f t="shared" si="12"/>
        <v>0</v>
      </c>
      <c r="K26" s="61">
        <f t="shared" si="3"/>
        <v>0</v>
      </c>
    </row>
    <row r="27" ht="12.75" customHeight="1">
      <c r="A27" s="59" t="s">
        <v>150</v>
      </c>
      <c r="B27" s="60" t="s">
        <v>557</v>
      </c>
      <c r="C27" s="56"/>
      <c r="D27" s="28"/>
      <c r="E27" s="28"/>
      <c r="F27" s="57">
        <f t="shared" si="11"/>
        <v>0</v>
      </c>
      <c r="G27" s="28"/>
      <c r="H27" s="28"/>
      <c r="I27" s="28"/>
      <c r="J27" s="28">
        <f t="shared" si="12"/>
        <v>0</v>
      </c>
      <c r="K27" s="61">
        <f t="shared" si="3"/>
        <v>0</v>
      </c>
    </row>
    <row r="28" ht="12.75" customHeight="1">
      <c r="A28" s="59" t="s">
        <v>558</v>
      </c>
      <c r="B28" s="60" t="s">
        <v>559</v>
      </c>
      <c r="C28" s="56">
        <f t="shared" ref="C28:J28" si="13">+C29+C36+C41+C50+C56+C66+C73+C79+C85</f>
        <v>0</v>
      </c>
      <c r="D28" s="28">
        <f t="shared" si="13"/>
        <v>0</v>
      </c>
      <c r="E28" s="28">
        <f t="shared" si="13"/>
        <v>0</v>
      </c>
      <c r="F28" s="57">
        <f t="shared" si="13"/>
        <v>0</v>
      </c>
      <c r="G28" s="28">
        <f t="shared" si="13"/>
        <v>0</v>
      </c>
      <c r="H28" s="28">
        <f t="shared" si="13"/>
        <v>0</v>
      </c>
      <c r="I28" s="28">
        <f t="shared" si="13"/>
        <v>0</v>
      </c>
      <c r="J28" s="28">
        <f t="shared" si="13"/>
        <v>0</v>
      </c>
      <c r="K28" s="61">
        <f t="shared" si="3"/>
        <v>0</v>
      </c>
    </row>
    <row r="29" ht="12.75" customHeight="1">
      <c r="A29" s="59" t="s">
        <v>240</v>
      </c>
      <c r="B29" s="60" t="s">
        <v>560</v>
      </c>
      <c r="C29" s="56">
        <f t="shared" ref="C29:J29" si="14">SUM(C30:C35)</f>
        <v>0</v>
      </c>
      <c r="D29" s="28">
        <f t="shared" si="14"/>
        <v>0</v>
      </c>
      <c r="E29" s="28">
        <f t="shared" si="14"/>
        <v>0</v>
      </c>
      <c r="F29" s="57">
        <f t="shared" si="14"/>
        <v>0</v>
      </c>
      <c r="G29" s="28">
        <f t="shared" si="14"/>
        <v>0</v>
      </c>
      <c r="H29" s="28">
        <f t="shared" si="14"/>
        <v>0</v>
      </c>
      <c r="I29" s="28">
        <f t="shared" si="14"/>
        <v>0</v>
      </c>
      <c r="J29" s="28">
        <f t="shared" si="14"/>
        <v>0</v>
      </c>
      <c r="K29" s="61">
        <f t="shared" si="3"/>
        <v>0</v>
      </c>
    </row>
    <row r="30" ht="12.75" customHeight="1">
      <c r="A30" s="62" t="s">
        <v>242</v>
      </c>
      <c r="B30" s="63" t="s">
        <v>561</v>
      </c>
      <c r="C30" s="56"/>
      <c r="D30" s="28"/>
      <c r="E30" s="28"/>
      <c r="F30" s="57">
        <f t="shared" ref="F30:F35" si="15">+C30+D30-E30</f>
        <v>0</v>
      </c>
      <c r="G30" s="28"/>
      <c r="H30" s="28"/>
      <c r="I30" s="28"/>
      <c r="J30" s="28">
        <f t="shared" ref="J30:J35" si="16">+F30-G30</f>
        <v>0</v>
      </c>
      <c r="K30" s="64">
        <f t="shared" si="3"/>
        <v>0</v>
      </c>
    </row>
    <row r="31" ht="12.75" customHeight="1">
      <c r="A31" s="62" t="s">
        <v>254</v>
      </c>
      <c r="B31" s="63" t="s">
        <v>562</v>
      </c>
      <c r="C31" s="56"/>
      <c r="D31" s="28"/>
      <c r="E31" s="28"/>
      <c r="F31" s="57">
        <f t="shared" si="15"/>
        <v>0</v>
      </c>
      <c r="G31" s="28"/>
      <c r="H31" s="28"/>
      <c r="I31" s="28"/>
      <c r="J31" s="28">
        <f t="shared" si="16"/>
        <v>0</v>
      </c>
      <c r="K31" s="64">
        <f t="shared" si="3"/>
        <v>0</v>
      </c>
    </row>
    <row r="32" ht="12.75" customHeight="1">
      <c r="A32" s="62" t="s">
        <v>563</v>
      </c>
      <c r="B32" s="63" t="s">
        <v>564</v>
      </c>
      <c r="C32" s="56"/>
      <c r="D32" s="28"/>
      <c r="E32" s="28"/>
      <c r="F32" s="57">
        <f t="shared" si="15"/>
        <v>0</v>
      </c>
      <c r="G32" s="28"/>
      <c r="H32" s="28"/>
      <c r="I32" s="28"/>
      <c r="J32" s="28">
        <f t="shared" si="16"/>
        <v>0</v>
      </c>
      <c r="K32" s="64">
        <f t="shared" si="3"/>
        <v>0</v>
      </c>
    </row>
    <row r="33" ht="12.75" customHeight="1">
      <c r="A33" s="62" t="s">
        <v>565</v>
      </c>
      <c r="B33" s="63" t="s">
        <v>566</v>
      </c>
      <c r="C33" s="56"/>
      <c r="D33" s="28"/>
      <c r="E33" s="28"/>
      <c r="F33" s="57">
        <f t="shared" si="15"/>
        <v>0</v>
      </c>
      <c r="G33" s="28"/>
      <c r="H33" s="28"/>
      <c r="I33" s="28"/>
      <c r="J33" s="28">
        <f t="shared" si="16"/>
        <v>0</v>
      </c>
      <c r="K33" s="64">
        <f t="shared" si="3"/>
        <v>0</v>
      </c>
    </row>
    <row r="34" ht="12.75" customHeight="1">
      <c r="A34" s="62" t="s">
        <v>567</v>
      </c>
      <c r="B34" s="63" t="s">
        <v>568</v>
      </c>
      <c r="C34" s="56"/>
      <c r="D34" s="28"/>
      <c r="E34" s="28"/>
      <c r="F34" s="57">
        <f t="shared" si="15"/>
        <v>0</v>
      </c>
      <c r="G34" s="28"/>
      <c r="H34" s="28"/>
      <c r="I34" s="28"/>
      <c r="J34" s="28">
        <f t="shared" si="16"/>
        <v>0</v>
      </c>
      <c r="K34" s="64">
        <f t="shared" si="3"/>
        <v>0</v>
      </c>
    </row>
    <row r="35" ht="12.75" customHeight="1">
      <c r="A35" s="62" t="s">
        <v>569</v>
      </c>
      <c r="B35" s="63" t="s">
        <v>570</v>
      </c>
      <c r="C35" s="56"/>
      <c r="D35" s="28"/>
      <c r="E35" s="28"/>
      <c r="F35" s="57">
        <f t="shared" si="15"/>
        <v>0</v>
      </c>
      <c r="G35" s="28"/>
      <c r="H35" s="28"/>
      <c r="I35" s="28"/>
      <c r="J35" s="28">
        <f t="shared" si="16"/>
        <v>0</v>
      </c>
      <c r="K35" s="64">
        <f t="shared" si="3"/>
        <v>0</v>
      </c>
    </row>
    <row r="36" ht="12.75" customHeight="1">
      <c r="A36" s="59" t="s">
        <v>260</v>
      </c>
      <c r="B36" s="60" t="s">
        <v>571</v>
      </c>
      <c r="C36" s="56">
        <f t="shared" ref="C36:J36" si="17">SUM(C37:C40)</f>
        <v>0</v>
      </c>
      <c r="D36" s="28">
        <f t="shared" si="17"/>
        <v>0</v>
      </c>
      <c r="E36" s="28">
        <f t="shared" si="17"/>
        <v>0</v>
      </c>
      <c r="F36" s="57">
        <f t="shared" si="17"/>
        <v>0</v>
      </c>
      <c r="G36" s="28">
        <f t="shared" si="17"/>
        <v>0</v>
      </c>
      <c r="H36" s="28">
        <f t="shared" si="17"/>
        <v>0</v>
      </c>
      <c r="I36" s="28">
        <f t="shared" si="17"/>
        <v>0</v>
      </c>
      <c r="J36" s="28">
        <f t="shared" si="17"/>
        <v>0</v>
      </c>
      <c r="K36" s="61">
        <f t="shared" si="3"/>
        <v>0</v>
      </c>
    </row>
    <row r="37" ht="12.75" customHeight="1">
      <c r="A37" s="62" t="s">
        <v>262</v>
      </c>
      <c r="B37" s="63" t="s">
        <v>572</v>
      </c>
      <c r="C37" s="56"/>
      <c r="D37" s="28"/>
      <c r="E37" s="28"/>
      <c r="F37" s="57">
        <f t="shared" ref="F37:F40" si="18">+C37+D37-E37</f>
        <v>0</v>
      </c>
      <c r="G37" s="28"/>
      <c r="H37" s="28"/>
      <c r="I37" s="28"/>
      <c r="J37" s="28">
        <f t="shared" ref="J37:J40" si="19">+F37-G37</f>
        <v>0</v>
      </c>
      <c r="K37" s="64">
        <f t="shared" si="3"/>
        <v>0</v>
      </c>
    </row>
    <row r="38" ht="12.75" customHeight="1">
      <c r="A38" s="62" t="s">
        <v>266</v>
      </c>
      <c r="B38" s="63" t="s">
        <v>573</v>
      </c>
      <c r="C38" s="56"/>
      <c r="D38" s="28"/>
      <c r="E38" s="28"/>
      <c r="F38" s="57">
        <f t="shared" si="18"/>
        <v>0</v>
      </c>
      <c r="G38" s="28"/>
      <c r="H38" s="28"/>
      <c r="I38" s="28"/>
      <c r="J38" s="28">
        <f t="shared" si="19"/>
        <v>0</v>
      </c>
      <c r="K38" s="64">
        <f t="shared" si="3"/>
        <v>0</v>
      </c>
    </row>
    <row r="39" ht="12.75" customHeight="1">
      <c r="A39" s="62" t="s">
        <v>274</v>
      </c>
      <c r="B39" s="63" t="s">
        <v>574</v>
      </c>
      <c r="C39" s="56"/>
      <c r="D39" s="28"/>
      <c r="E39" s="28"/>
      <c r="F39" s="57">
        <f t="shared" si="18"/>
        <v>0</v>
      </c>
      <c r="G39" s="28"/>
      <c r="H39" s="28"/>
      <c r="I39" s="28"/>
      <c r="J39" s="28">
        <f t="shared" si="19"/>
        <v>0</v>
      </c>
      <c r="K39" s="64">
        <f t="shared" si="3"/>
        <v>0</v>
      </c>
    </row>
    <row r="40" ht="12.75" customHeight="1">
      <c r="A40" s="62" t="s">
        <v>575</v>
      </c>
      <c r="B40" s="63" t="s">
        <v>576</v>
      </c>
      <c r="C40" s="56"/>
      <c r="D40" s="28"/>
      <c r="E40" s="28"/>
      <c r="F40" s="57">
        <f t="shared" si="18"/>
        <v>0</v>
      </c>
      <c r="G40" s="28"/>
      <c r="H40" s="28"/>
      <c r="I40" s="28"/>
      <c r="J40" s="28">
        <f t="shared" si="19"/>
        <v>0</v>
      </c>
      <c r="K40" s="64">
        <f t="shared" si="3"/>
        <v>0</v>
      </c>
    </row>
    <row r="41" ht="12.75" customHeight="1">
      <c r="A41" s="59" t="s">
        <v>577</v>
      </c>
      <c r="B41" s="60" t="s">
        <v>578</v>
      </c>
      <c r="C41" s="56">
        <f t="shared" ref="C41:J41" si="20">SUM(C42:C49)</f>
        <v>0</v>
      </c>
      <c r="D41" s="28">
        <f t="shared" si="20"/>
        <v>0</v>
      </c>
      <c r="E41" s="28">
        <f t="shared" si="20"/>
        <v>0</v>
      </c>
      <c r="F41" s="57">
        <f t="shared" si="20"/>
        <v>0</v>
      </c>
      <c r="G41" s="28">
        <f t="shared" si="20"/>
        <v>0</v>
      </c>
      <c r="H41" s="28">
        <f t="shared" si="20"/>
        <v>0</v>
      </c>
      <c r="I41" s="28">
        <f t="shared" si="20"/>
        <v>0</v>
      </c>
      <c r="J41" s="28">
        <f t="shared" si="20"/>
        <v>0</v>
      </c>
      <c r="K41" s="61">
        <f t="shared" si="3"/>
        <v>0</v>
      </c>
    </row>
    <row r="42" ht="12.75" customHeight="1">
      <c r="A42" s="62" t="s">
        <v>579</v>
      </c>
      <c r="B42" s="63" t="s">
        <v>580</v>
      </c>
      <c r="C42" s="56"/>
      <c r="D42" s="28"/>
      <c r="E42" s="28"/>
      <c r="F42" s="57">
        <f t="shared" ref="F42:F49" si="21">+C42+D42-E42</f>
        <v>0</v>
      </c>
      <c r="G42" s="28"/>
      <c r="H42" s="28"/>
      <c r="I42" s="28"/>
      <c r="J42" s="28">
        <f t="shared" ref="J42:J49" si="22">+F42-G42</f>
        <v>0</v>
      </c>
      <c r="K42" s="64">
        <f t="shared" si="3"/>
        <v>0</v>
      </c>
    </row>
    <row r="43" ht="12.75" customHeight="1">
      <c r="A43" s="62" t="s">
        <v>581</v>
      </c>
      <c r="B43" s="63" t="s">
        <v>582</v>
      </c>
      <c r="C43" s="56"/>
      <c r="D43" s="28"/>
      <c r="E43" s="28"/>
      <c r="F43" s="57">
        <f t="shared" si="21"/>
        <v>0</v>
      </c>
      <c r="G43" s="28"/>
      <c r="H43" s="28"/>
      <c r="I43" s="28"/>
      <c r="J43" s="28">
        <f t="shared" si="22"/>
        <v>0</v>
      </c>
      <c r="K43" s="64">
        <f t="shared" si="3"/>
        <v>0</v>
      </c>
    </row>
    <row r="44" ht="12.75" customHeight="1">
      <c r="A44" s="62" t="s">
        <v>583</v>
      </c>
      <c r="B44" s="63" t="s">
        <v>584</v>
      </c>
      <c r="C44" s="56"/>
      <c r="D44" s="28"/>
      <c r="E44" s="28"/>
      <c r="F44" s="57">
        <f t="shared" si="21"/>
        <v>0</v>
      </c>
      <c r="G44" s="28"/>
      <c r="H44" s="28"/>
      <c r="I44" s="28"/>
      <c r="J44" s="28">
        <f t="shared" si="22"/>
        <v>0</v>
      </c>
      <c r="K44" s="64">
        <f t="shared" si="3"/>
        <v>0</v>
      </c>
    </row>
    <row r="45" ht="12.75" customHeight="1">
      <c r="A45" s="62" t="s">
        <v>585</v>
      </c>
      <c r="B45" s="63" t="s">
        <v>586</v>
      </c>
      <c r="C45" s="56"/>
      <c r="D45" s="28"/>
      <c r="E45" s="28"/>
      <c r="F45" s="57">
        <f t="shared" si="21"/>
        <v>0</v>
      </c>
      <c r="G45" s="28"/>
      <c r="H45" s="28"/>
      <c r="I45" s="28"/>
      <c r="J45" s="28">
        <f t="shared" si="22"/>
        <v>0</v>
      </c>
      <c r="K45" s="64">
        <f t="shared" si="3"/>
        <v>0</v>
      </c>
    </row>
    <row r="46" ht="12.75" customHeight="1">
      <c r="A46" s="62" t="s">
        <v>587</v>
      </c>
      <c r="B46" s="63" t="s">
        <v>588</v>
      </c>
      <c r="C46" s="56"/>
      <c r="D46" s="28"/>
      <c r="E46" s="28"/>
      <c r="F46" s="57">
        <f t="shared" si="21"/>
        <v>0</v>
      </c>
      <c r="G46" s="28"/>
      <c r="H46" s="28"/>
      <c r="I46" s="28"/>
      <c r="J46" s="28">
        <f t="shared" si="22"/>
        <v>0</v>
      </c>
      <c r="K46" s="64">
        <f t="shared" si="3"/>
        <v>0</v>
      </c>
    </row>
    <row r="47" ht="12.75" customHeight="1">
      <c r="A47" s="62" t="s">
        <v>589</v>
      </c>
      <c r="B47" s="63" t="s">
        <v>590</v>
      </c>
      <c r="C47" s="56"/>
      <c r="D47" s="28"/>
      <c r="E47" s="28"/>
      <c r="F47" s="57">
        <f t="shared" si="21"/>
        <v>0</v>
      </c>
      <c r="G47" s="28"/>
      <c r="H47" s="28"/>
      <c r="I47" s="28"/>
      <c r="J47" s="28">
        <f t="shared" si="22"/>
        <v>0</v>
      </c>
      <c r="K47" s="64">
        <f t="shared" si="3"/>
        <v>0</v>
      </c>
    </row>
    <row r="48" ht="12.75" customHeight="1">
      <c r="A48" s="62" t="s">
        <v>591</v>
      </c>
      <c r="B48" s="63" t="s">
        <v>592</v>
      </c>
      <c r="C48" s="56"/>
      <c r="D48" s="28"/>
      <c r="E48" s="28"/>
      <c r="F48" s="57">
        <f t="shared" si="21"/>
        <v>0</v>
      </c>
      <c r="G48" s="28"/>
      <c r="H48" s="28"/>
      <c r="I48" s="28"/>
      <c r="J48" s="28">
        <f t="shared" si="22"/>
        <v>0</v>
      </c>
      <c r="K48" s="64">
        <f t="shared" si="3"/>
        <v>0</v>
      </c>
    </row>
    <row r="49" ht="12.75" customHeight="1">
      <c r="A49" s="62" t="s">
        <v>593</v>
      </c>
      <c r="B49" s="63" t="s">
        <v>594</v>
      </c>
      <c r="C49" s="56"/>
      <c r="D49" s="28"/>
      <c r="E49" s="28"/>
      <c r="F49" s="57">
        <f t="shared" si="21"/>
        <v>0</v>
      </c>
      <c r="G49" s="28"/>
      <c r="H49" s="28"/>
      <c r="I49" s="28"/>
      <c r="J49" s="28">
        <f t="shared" si="22"/>
        <v>0</v>
      </c>
      <c r="K49" s="64">
        <f t="shared" si="3"/>
        <v>0</v>
      </c>
    </row>
    <row r="50" ht="12.75" customHeight="1">
      <c r="A50" s="59" t="s">
        <v>595</v>
      </c>
      <c r="B50" s="60" t="s">
        <v>596</v>
      </c>
      <c r="C50" s="56">
        <f t="shared" ref="C50:J50" si="23">SUM(C51:C55)</f>
        <v>0</v>
      </c>
      <c r="D50" s="28">
        <f t="shared" si="23"/>
        <v>0</v>
      </c>
      <c r="E50" s="28">
        <f t="shared" si="23"/>
        <v>0</v>
      </c>
      <c r="F50" s="57">
        <f t="shared" si="23"/>
        <v>0</v>
      </c>
      <c r="G50" s="28">
        <f t="shared" si="23"/>
        <v>0</v>
      </c>
      <c r="H50" s="28">
        <f t="shared" si="23"/>
        <v>0</v>
      </c>
      <c r="I50" s="28">
        <f t="shared" si="23"/>
        <v>0</v>
      </c>
      <c r="J50" s="28">
        <f t="shared" si="23"/>
        <v>0</v>
      </c>
      <c r="K50" s="61">
        <f t="shared" si="3"/>
        <v>0</v>
      </c>
    </row>
    <row r="51" ht="12.75" customHeight="1">
      <c r="A51" s="62" t="s">
        <v>597</v>
      </c>
      <c r="B51" s="63" t="s">
        <v>598</v>
      </c>
      <c r="C51" s="56"/>
      <c r="D51" s="28"/>
      <c r="E51" s="28"/>
      <c r="F51" s="57">
        <f t="shared" ref="F51:F55" si="24">+C51+D51-E51</f>
        <v>0</v>
      </c>
      <c r="G51" s="28"/>
      <c r="H51" s="28"/>
      <c r="I51" s="28"/>
      <c r="J51" s="28">
        <f t="shared" ref="J51:J55" si="25">+F51-G51</f>
        <v>0</v>
      </c>
      <c r="K51" s="64">
        <f t="shared" si="3"/>
        <v>0</v>
      </c>
    </row>
    <row r="52" ht="12.75" customHeight="1">
      <c r="A52" s="62" t="s">
        <v>599</v>
      </c>
      <c r="B52" s="63" t="s">
        <v>600</v>
      </c>
      <c r="C52" s="56"/>
      <c r="D52" s="28"/>
      <c r="E52" s="28"/>
      <c r="F52" s="57">
        <f t="shared" si="24"/>
        <v>0</v>
      </c>
      <c r="G52" s="28"/>
      <c r="H52" s="28"/>
      <c r="I52" s="28"/>
      <c r="J52" s="28">
        <f t="shared" si="25"/>
        <v>0</v>
      </c>
      <c r="K52" s="64">
        <f t="shared" si="3"/>
        <v>0</v>
      </c>
    </row>
    <row r="53" ht="12.75" customHeight="1">
      <c r="A53" s="62" t="s">
        <v>601</v>
      </c>
      <c r="B53" s="63" t="s">
        <v>602</v>
      </c>
      <c r="C53" s="56"/>
      <c r="D53" s="28"/>
      <c r="E53" s="28"/>
      <c r="F53" s="57">
        <f t="shared" si="24"/>
        <v>0</v>
      </c>
      <c r="G53" s="28"/>
      <c r="H53" s="28"/>
      <c r="I53" s="28"/>
      <c r="J53" s="28">
        <f t="shared" si="25"/>
        <v>0</v>
      </c>
      <c r="K53" s="64">
        <f t="shared" si="3"/>
        <v>0</v>
      </c>
    </row>
    <row r="54" ht="12.75" customHeight="1">
      <c r="A54" s="62" t="s">
        <v>603</v>
      </c>
      <c r="B54" s="63" t="s">
        <v>604</v>
      </c>
      <c r="C54" s="56"/>
      <c r="D54" s="28"/>
      <c r="E54" s="28"/>
      <c r="F54" s="57">
        <f t="shared" si="24"/>
        <v>0</v>
      </c>
      <c r="G54" s="28"/>
      <c r="H54" s="28"/>
      <c r="I54" s="28"/>
      <c r="J54" s="28">
        <f t="shared" si="25"/>
        <v>0</v>
      </c>
      <c r="K54" s="64">
        <f t="shared" si="3"/>
        <v>0</v>
      </c>
    </row>
    <row r="55" ht="12.75" customHeight="1">
      <c r="A55" s="62" t="s">
        <v>605</v>
      </c>
      <c r="B55" s="63" t="s">
        <v>594</v>
      </c>
      <c r="C55" s="56"/>
      <c r="D55" s="28"/>
      <c r="E55" s="28"/>
      <c r="F55" s="57">
        <f t="shared" si="24"/>
        <v>0</v>
      </c>
      <c r="G55" s="28"/>
      <c r="H55" s="28"/>
      <c r="I55" s="28"/>
      <c r="J55" s="28">
        <f t="shared" si="25"/>
        <v>0</v>
      </c>
      <c r="K55" s="64">
        <f t="shared" si="3"/>
        <v>0</v>
      </c>
    </row>
    <row r="56" ht="12.75" customHeight="1">
      <c r="A56" s="59" t="s">
        <v>606</v>
      </c>
      <c r="B56" s="60" t="s">
        <v>607</v>
      </c>
      <c r="C56" s="56">
        <f t="shared" ref="C56:J56" si="26">SUM(C57:C65)</f>
        <v>0</v>
      </c>
      <c r="D56" s="28">
        <f t="shared" si="26"/>
        <v>0</v>
      </c>
      <c r="E56" s="28">
        <f t="shared" si="26"/>
        <v>0</v>
      </c>
      <c r="F56" s="57">
        <f t="shared" si="26"/>
        <v>0</v>
      </c>
      <c r="G56" s="28">
        <f t="shared" si="26"/>
        <v>0</v>
      </c>
      <c r="H56" s="28">
        <f t="shared" si="26"/>
        <v>0</v>
      </c>
      <c r="I56" s="28">
        <f t="shared" si="26"/>
        <v>0</v>
      </c>
      <c r="J56" s="28">
        <f t="shared" si="26"/>
        <v>0</v>
      </c>
      <c r="K56" s="61">
        <f t="shared" si="3"/>
        <v>0</v>
      </c>
    </row>
    <row r="57" ht="12.75" customHeight="1">
      <c r="A57" s="62" t="s">
        <v>608</v>
      </c>
      <c r="B57" s="63" t="s">
        <v>609</v>
      </c>
      <c r="C57" s="56"/>
      <c r="D57" s="28"/>
      <c r="E57" s="28"/>
      <c r="F57" s="57">
        <f t="shared" ref="F57:F65" si="27">+C57+D57-E57</f>
        <v>0</v>
      </c>
      <c r="G57" s="28"/>
      <c r="H57" s="28"/>
      <c r="I57" s="28"/>
      <c r="J57" s="28">
        <f t="shared" ref="J57:J65" si="28">+F57-G57</f>
        <v>0</v>
      </c>
      <c r="K57" s="64">
        <f t="shared" si="3"/>
        <v>0</v>
      </c>
    </row>
    <row r="58" ht="12.75" customHeight="1">
      <c r="A58" s="62" t="s">
        <v>610</v>
      </c>
      <c r="B58" s="63" t="s">
        <v>611</v>
      </c>
      <c r="C58" s="56"/>
      <c r="D58" s="28"/>
      <c r="E58" s="28"/>
      <c r="F58" s="57">
        <f t="shared" si="27"/>
        <v>0</v>
      </c>
      <c r="G58" s="28"/>
      <c r="H58" s="28"/>
      <c r="I58" s="28"/>
      <c r="J58" s="28">
        <f t="shared" si="28"/>
        <v>0</v>
      </c>
      <c r="K58" s="64">
        <f t="shared" si="3"/>
        <v>0</v>
      </c>
    </row>
    <row r="59" ht="12.75" customHeight="1">
      <c r="A59" s="62" t="s">
        <v>612</v>
      </c>
      <c r="B59" s="63" t="s">
        <v>613</v>
      </c>
      <c r="C59" s="56"/>
      <c r="D59" s="28"/>
      <c r="E59" s="28"/>
      <c r="F59" s="57">
        <f t="shared" si="27"/>
        <v>0</v>
      </c>
      <c r="G59" s="28"/>
      <c r="H59" s="28"/>
      <c r="I59" s="28"/>
      <c r="J59" s="28">
        <f t="shared" si="28"/>
        <v>0</v>
      </c>
      <c r="K59" s="64">
        <f t="shared" si="3"/>
        <v>0</v>
      </c>
    </row>
    <row r="60" ht="12.75" customHeight="1">
      <c r="A60" s="62" t="s">
        <v>614</v>
      </c>
      <c r="B60" s="63" t="s">
        <v>615</v>
      </c>
      <c r="C60" s="56"/>
      <c r="D60" s="28"/>
      <c r="E60" s="28"/>
      <c r="F60" s="57">
        <f t="shared" si="27"/>
        <v>0</v>
      </c>
      <c r="G60" s="28"/>
      <c r="H60" s="28"/>
      <c r="I60" s="28"/>
      <c r="J60" s="28">
        <f t="shared" si="28"/>
        <v>0</v>
      </c>
      <c r="K60" s="64">
        <f t="shared" si="3"/>
        <v>0</v>
      </c>
    </row>
    <row r="61" ht="12.75" customHeight="1">
      <c r="A61" s="62" t="s">
        <v>616</v>
      </c>
      <c r="B61" s="63" t="s">
        <v>617</v>
      </c>
      <c r="C61" s="56"/>
      <c r="D61" s="28"/>
      <c r="E61" s="28"/>
      <c r="F61" s="57">
        <f t="shared" si="27"/>
        <v>0</v>
      </c>
      <c r="G61" s="28"/>
      <c r="H61" s="28"/>
      <c r="I61" s="28"/>
      <c r="J61" s="28">
        <f t="shared" si="28"/>
        <v>0</v>
      </c>
      <c r="K61" s="64">
        <f t="shared" si="3"/>
        <v>0</v>
      </c>
    </row>
    <row r="62" ht="12.75" customHeight="1">
      <c r="A62" s="62" t="s">
        <v>618</v>
      </c>
      <c r="B62" s="63" t="s">
        <v>619</v>
      </c>
      <c r="C62" s="56"/>
      <c r="D62" s="28"/>
      <c r="E62" s="28"/>
      <c r="F62" s="57">
        <f t="shared" si="27"/>
        <v>0</v>
      </c>
      <c r="G62" s="28"/>
      <c r="H62" s="28"/>
      <c r="I62" s="28"/>
      <c r="J62" s="28">
        <f t="shared" si="28"/>
        <v>0</v>
      </c>
      <c r="K62" s="64">
        <f t="shared" si="3"/>
        <v>0</v>
      </c>
    </row>
    <row r="63" ht="12.75" customHeight="1">
      <c r="A63" s="62" t="s">
        <v>620</v>
      </c>
      <c r="B63" s="63" t="s">
        <v>621</v>
      </c>
      <c r="C63" s="56"/>
      <c r="D63" s="28"/>
      <c r="E63" s="28"/>
      <c r="F63" s="57">
        <f t="shared" si="27"/>
        <v>0</v>
      </c>
      <c r="G63" s="28"/>
      <c r="H63" s="28"/>
      <c r="I63" s="28"/>
      <c r="J63" s="28">
        <f t="shared" si="28"/>
        <v>0</v>
      </c>
      <c r="K63" s="64">
        <f t="shared" si="3"/>
        <v>0</v>
      </c>
    </row>
    <row r="64" ht="12.75" customHeight="1">
      <c r="A64" s="62" t="s">
        <v>622</v>
      </c>
      <c r="B64" s="63" t="s">
        <v>623</v>
      </c>
      <c r="C64" s="56"/>
      <c r="D64" s="28"/>
      <c r="E64" s="28"/>
      <c r="F64" s="57">
        <f t="shared" si="27"/>
        <v>0</v>
      </c>
      <c r="G64" s="28"/>
      <c r="H64" s="28"/>
      <c r="I64" s="28"/>
      <c r="J64" s="28">
        <f t="shared" si="28"/>
        <v>0</v>
      </c>
      <c r="K64" s="64">
        <f t="shared" si="3"/>
        <v>0</v>
      </c>
    </row>
    <row r="65" ht="12.75" customHeight="1">
      <c r="A65" s="62" t="s">
        <v>624</v>
      </c>
      <c r="B65" s="63" t="s">
        <v>576</v>
      </c>
      <c r="C65" s="56"/>
      <c r="D65" s="28"/>
      <c r="E65" s="28"/>
      <c r="F65" s="57">
        <f t="shared" si="27"/>
        <v>0</v>
      </c>
      <c r="G65" s="28"/>
      <c r="H65" s="28"/>
      <c r="I65" s="28"/>
      <c r="J65" s="28">
        <f t="shared" si="28"/>
        <v>0</v>
      </c>
      <c r="K65" s="64">
        <f t="shared" si="3"/>
        <v>0</v>
      </c>
    </row>
    <row r="66" ht="12.75" customHeight="1">
      <c r="A66" s="59" t="s">
        <v>625</v>
      </c>
      <c r="B66" s="60" t="s">
        <v>626</v>
      </c>
      <c r="C66" s="56">
        <f t="shared" ref="C66:J66" si="29">SUM(C67:C72)</f>
        <v>0</v>
      </c>
      <c r="D66" s="28">
        <f t="shared" si="29"/>
        <v>0</v>
      </c>
      <c r="E66" s="28">
        <f t="shared" si="29"/>
        <v>0</v>
      </c>
      <c r="F66" s="57">
        <f t="shared" si="29"/>
        <v>0</v>
      </c>
      <c r="G66" s="28">
        <f t="shared" si="29"/>
        <v>0</v>
      </c>
      <c r="H66" s="28">
        <f t="shared" si="29"/>
        <v>0</v>
      </c>
      <c r="I66" s="28">
        <f t="shared" si="29"/>
        <v>0</v>
      </c>
      <c r="J66" s="28">
        <f t="shared" si="29"/>
        <v>0</v>
      </c>
      <c r="K66" s="61">
        <f t="shared" si="3"/>
        <v>0</v>
      </c>
    </row>
    <row r="67" ht="12.75" customHeight="1">
      <c r="A67" s="62" t="s">
        <v>627</v>
      </c>
      <c r="B67" s="63" t="s">
        <v>628</v>
      </c>
      <c r="C67" s="56"/>
      <c r="D67" s="28"/>
      <c r="E67" s="28"/>
      <c r="F67" s="57">
        <f t="shared" ref="F67:F72" si="30">+C67+D67-E67</f>
        <v>0</v>
      </c>
      <c r="G67" s="28"/>
      <c r="H67" s="28"/>
      <c r="I67" s="28"/>
      <c r="J67" s="28">
        <f t="shared" ref="J67:J72" si="31">+F67-G67</f>
        <v>0</v>
      </c>
      <c r="K67" s="64">
        <f t="shared" si="3"/>
        <v>0</v>
      </c>
    </row>
    <row r="68" ht="12.75" customHeight="1">
      <c r="A68" s="62" t="s">
        <v>629</v>
      </c>
      <c r="B68" s="63" t="s">
        <v>630</v>
      </c>
      <c r="C68" s="56"/>
      <c r="D68" s="28"/>
      <c r="E68" s="28"/>
      <c r="F68" s="57">
        <f t="shared" si="30"/>
        <v>0</v>
      </c>
      <c r="G68" s="28"/>
      <c r="H68" s="28"/>
      <c r="I68" s="28"/>
      <c r="J68" s="28">
        <f t="shared" si="31"/>
        <v>0</v>
      </c>
      <c r="K68" s="64">
        <f t="shared" si="3"/>
        <v>0</v>
      </c>
    </row>
    <row r="69" ht="12.75" customHeight="1">
      <c r="A69" s="62" t="s">
        <v>631</v>
      </c>
      <c r="B69" s="63" t="s">
        <v>632</v>
      </c>
      <c r="C69" s="56"/>
      <c r="D69" s="28"/>
      <c r="E69" s="28"/>
      <c r="F69" s="57">
        <f t="shared" si="30"/>
        <v>0</v>
      </c>
      <c r="G69" s="28"/>
      <c r="H69" s="28"/>
      <c r="I69" s="28"/>
      <c r="J69" s="28">
        <f t="shared" si="31"/>
        <v>0</v>
      </c>
      <c r="K69" s="64">
        <f t="shared" si="3"/>
        <v>0</v>
      </c>
    </row>
    <row r="70" ht="12.75" customHeight="1">
      <c r="A70" s="62" t="s">
        <v>633</v>
      </c>
      <c r="B70" s="63" t="s">
        <v>634</v>
      </c>
      <c r="C70" s="56"/>
      <c r="D70" s="28"/>
      <c r="E70" s="28"/>
      <c r="F70" s="57">
        <f t="shared" si="30"/>
        <v>0</v>
      </c>
      <c r="G70" s="28"/>
      <c r="H70" s="28"/>
      <c r="I70" s="28"/>
      <c r="J70" s="28">
        <f t="shared" si="31"/>
        <v>0</v>
      </c>
      <c r="K70" s="64">
        <f t="shared" si="3"/>
        <v>0</v>
      </c>
    </row>
    <row r="71" ht="12.75" customHeight="1">
      <c r="A71" s="62" t="s">
        <v>635</v>
      </c>
      <c r="B71" s="63" t="s">
        <v>636</v>
      </c>
      <c r="C71" s="56"/>
      <c r="D71" s="28"/>
      <c r="E71" s="28"/>
      <c r="F71" s="57">
        <f t="shared" si="30"/>
        <v>0</v>
      </c>
      <c r="G71" s="28"/>
      <c r="H71" s="28"/>
      <c r="I71" s="28"/>
      <c r="J71" s="28">
        <f t="shared" si="31"/>
        <v>0</v>
      </c>
      <c r="K71" s="64">
        <f t="shared" si="3"/>
        <v>0</v>
      </c>
    </row>
    <row r="72" ht="12.75" customHeight="1">
      <c r="A72" s="62" t="s">
        <v>637</v>
      </c>
      <c r="B72" s="63" t="s">
        <v>576</v>
      </c>
      <c r="C72" s="56"/>
      <c r="D72" s="28"/>
      <c r="E72" s="28"/>
      <c r="F72" s="57">
        <f t="shared" si="30"/>
        <v>0</v>
      </c>
      <c r="G72" s="28"/>
      <c r="H72" s="28"/>
      <c r="I72" s="28"/>
      <c r="J72" s="28">
        <f t="shared" si="31"/>
        <v>0</v>
      </c>
      <c r="K72" s="64">
        <f t="shared" si="3"/>
        <v>0</v>
      </c>
    </row>
    <row r="73" ht="12.75" customHeight="1">
      <c r="A73" s="59" t="s">
        <v>638</v>
      </c>
      <c r="B73" s="60" t="s">
        <v>639</v>
      </c>
      <c r="C73" s="56">
        <f t="shared" ref="C73:J73" si="32">SUM(C74:C78)</f>
        <v>0</v>
      </c>
      <c r="D73" s="28">
        <f t="shared" si="32"/>
        <v>0</v>
      </c>
      <c r="E73" s="28">
        <f t="shared" si="32"/>
        <v>0</v>
      </c>
      <c r="F73" s="57">
        <f t="shared" si="32"/>
        <v>0</v>
      </c>
      <c r="G73" s="28">
        <f t="shared" si="32"/>
        <v>0</v>
      </c>
      <c r="H73" s="28">
        <f t="shared" si="32"/>
        <v>0</v>
      </c>
      <c r="I73" s="28">
        <f t="shared" si="32"/>
        <v>0</v>
      </c>
      <c r="J73" s="28">
        <f t="shared" si="32"/>
        <v>0</v>
      </c>
      <c r="K73" s="61">
        <f t="shared" si="3"/>
        <v>0</v>
      </c>
    </row>
    <row r="74" ht="12.75" customHeight="1">
      <c r="A74" s="62" t="s">
        <v>640</v>
      </c>
      <c r="B74" s="63" t="s">
        <v>641</v>
      </c>
      <c r="C74" s="56"/>
      <c r="D74" s="28"/>
      <c r="E74" s="28"/>
      <c r="F74" s="57">
        <f t="shared" ref="F74:F78" si="33">+C74+D74-E74</f>
        <v>0</v>
      </c>
      <c r="G74" s="28"/>
      <c r="H74" s="28"/>
      <c r="I74" s="28"/>
      <c r="J74" s="28">
        <f t="shared" ref="J74:J78" si="34">+F74-G74</f>
        <v>0</v>
      </c>
      <c r="K74" s="64">
        <f t="shared" si="3"/>
        <v>0</v>
      </c>
    </row>
    <row r="75" ht="12.75" customHeight="1">
      <c r="A75" s="62" t="s">
        <v>642</v>
      </c>
      <c r="B75" s="63" t="s">
        <v>643</v>
      </c>
      <c r="C75" s="56"/>
      <c r="D75" s="28"/>
      <c r="E75" s="28"/>
      <c r="F75" s="57">
        <f t="shared" si="33"/>
        <v>0</v>
      </c>
      <c r="G75" s="28"/>
      <c r="H75" s="28"/>
      <c r="I75" s="28"/>
      <c r="J75" s="28">
        <f t="shared" si="34"/>
        <v>0</v>
      </c>
      <c r="K75" s="64">
        <f t="shared" si="3"/>
        <v>0</v>
      </c>
    </row>
    <row r="76" ht="12.75" customHeight="1">
      <c r="A76" s="62" t="s">
        <v>644</v>
      </c>
      <c r="B76" s="63" t="s">
        <v>645</v>
      </c>
      <c r="C76" s="56"/>
      <c r="D76" s="28"/>
      <c r="E76" s="28"/>
      <c r="F76" s="57">
        <f t="shared" si="33"/>
        <v>0</v>
      </c>
      <c r="G76" s="28"/>
      <c r="H76" s="28"/>
      <c r="I76" s="28"/>
      <c r="J76" s="28">
        <f t="shared" si="34"/>
        <v>0</v>
      </c>
      <c r="K76" s="64">
        <f t="shared" si="3"/>
        <v>0</v>
      </c>
    </row>
    <row r="77" ht="12.75" customHeight="1">
      <c r="A77" s="62" t="s">
        <v>646</v>
      </c>
      <c r="B77" s="63" t="s">
        <v>647</v>
      </c>
      <c r="C77" s="56"/>
      <c r="D77" s="28"/>
      <c r="E77" s="28"/>
      <c r="F77" s="57">
        <f t="shared" si="33"/>
        <v>0</v>
      </c>
      <c r="G77" s="28"/>
      <c r="H77" s="28"/>
      <c r="I77" s="28"/>
      <c r="J77" s="28">
        <f t="shared" si="34"/>
        <v>0</v>
      </c>
      <c r="K77" s="64">
        <f t="shared" si="3"/>
        <v>0</v>
      </c>
    </row>
    <row r="78" ht="12.75" customHeight="1">
      <c r="A78" s="62" t="s">
        <v>648</v>
      </c>
      <c r="B78" s="63" t="s">
        <v>576</v>
      </c>
      <c r="C78" s="56"/>
      <c r="D78" s="28"/>
      <c r="E78" s="28"/>
      <c r="F78" s="57">
        <f t="shared" si="33"/>
        <v>0</v>
      </c>
      <c r="G78" s="28"/>
      <c r="H78" s="28"/>
      <c r="I78" s="28"/>
      <c r="J78" s="28">
        <f t="shared" si="34"/>
        <v>0</v>
      </c>
      <c r="K78" s="64">
        <f t="shared" si="3"/>
        <v>0</v>
      </c>
    </row>
    <row r="79" ht="12.75" customHeight="1">
      <c r="A79" s="59" t="s">
        <v>649</v>
      </c>
      <c r="B79" s="60" t="s">
        <v>650</v>
      </c>
      <c r="C79" s="56">
        <f t="shared" ref="C79:J79" si="35">SUM(C80:C84)</f>
        <v>0</v>
      </c>
      <c r="D79" s="28">
        <f t="shared" si="35"/>
        <v>0</v>
      </c>
      <c r="E79" s="28">
        <f t="shared" si="35"/>
        <v>0</v>
      </c>
      <c r="F79" s="57">
        <f t="shared" si="35"/>
        <v>0</v>
      </c>
      <c r="G79" s="28">
        <f t="shared" si="35"/>
        <v>0</v>
      </c>
      <c r="H79" s="28">
        <f t="shared" si="35"/>
        <v>0</v>
      </c>
      <c r="I79" s="28">
        <f t="shared" si="35"/>
        <v>0</v>
      </c>
      <c r="J79" s="28">
        <f t="shared" si="35"/>
        <v>0</v>
      </c>
      <c r="K79" s="61">
        <f t="shared" si="3"/>
        <v>0</v>
      </c>
    </row>
    <row r="80" ht="12.75" customHeight="1">
      <c r="A80" s="62" t="s">
        <v>651</v>
      </c>
      <c r="B80" s="63" t="s">
        <v>652</v>
      </c>
      <c r="C80" s="56"/>
      <c r="D80" s="28"/>
      <c r="E80" s="28"/>
      <c r="F80" s="57">
        <f t="shared" ref="F80:F84" si="36">+C80+D80-E80</f>
        <v>0</v>
      </c>
      <c r="G80" s="28"/>
      <c r="H80" s="28"/>
      <c r="I80" s="28"/>
      <c r="J80" s="28">
        <f t="shared" ref="J80:J84" si="37">+F80-G80</f>
        <v>0</v>
      </c>
      <c r="K80" s="64">
        <f t="shared" si="3"/>
        <v>0</v>
      </c>
    </row>
    <row r="81" ht="12.75" customHeight="1">
      <c r="A81" s="62" t="s">
        <v>653</v>
      </c>
      <c r="B81" s="63" t="s">
        <v>654</v>
      </c>
      <c r="C81" s="56"/>
      <c r="D81" s="28"/>
      <c r="E81" s="28"/>
      <c r="F81" s="57">
        <f t="shared" si="36"/>
        <v>0</v>
      </c>
      <c r="G81" s="28"/>
      <c r="H81" s="28"/>
      <c r="I81" s="28"/>
      <c r="J81" s="28">
        <f t="shared" si="37"/>
        <v>0</v>
      </c>
      <c r="K81" s="64">
        <f t="shared" si="3"/>
        <v>0</v>
      </c>
    </row>
    <row r="82" ht="12.75" customHeight="1">
      <c r="A82" s="62" t="s">
        <v>655</v>
      </c>
      <c r="B82" s="63" t="s">
        <v>656</v>
      </c>
      <c r="C82" s="56"/>
      <c r="D82" s="28"/>
      <c r="E82" s="28"/>
      <c r="F82" s="57">
        <f t="shared" si="36"/>
        <v>0</v>
      </c>
      <c r="G82" s="28"/>
      <c r="H82" s="28"/>
      <c r="I82" s="28"/>
      <c r="J82" s="28">
        <f t="shared" si="37"/>
        <v>0</v>
      </c>
      <c r="K82" s="64">
        <f t="shared" si="3"/>
        <v>0</v>
      </c>
    </row>
    <row r="83" ht="12.75" customHeight="1">
      <c r="A83" s="62" t="s">
        <v>657</v>
      </c>
      <c r="B83" s="63" t="s">
        <v>658</v>
      </c>
      <c r="C83" s="56"/>
      <c r="D83" s="28"/>
      <c r="E83" s="28"/>
      <c r="F83" s="57">
        <f t="shared" si="36"/>
        <v>0</v>
      </c>
      <c r="G83" s="28"/>
      <c r="H83" s="28"/>
      <c r="I83" s="28"/>
      <c r="J83" s="28">
        <f t="shared" si="37"/>
        <v>0</v>
      </c>
      <c r="K83" s="64">
        <f t="shared" si="3"/>
        <v>0</v>
      </c>
    </row>
    <row r="84" ht="12.75" customHeight="1">
      <c r="A84" s="62" t="s">
        <v>659</v>
      </c>
      <c r="B84" s="63" t="s">
        <v>576</v>
      </c>
      <c r="C84" s="56"/>
      <c r="D84" s="28"/>
      <c r="E84" s="28"/>
      <c r="F84" s="57">
        <f t="shared" si="36"/>
        <v>0</v>
      </c>
      <c r="G84" s="28"/>
      <c r="H84" s="28"/>
      <c r="I84" s="28"/>
      <c r="J84" s="28">
        <f t="shared" si="37"/>
        <v>0</v>
      </c>
      <c r="K84" s="64">
        <f t="shared" si="3"/>
        <v>0</v>
      </c>
    </row>
    <row r="85" ht="12.75" customHeight="1">
      <c r="A85" s="59" t="s">
        <v>660</v>
      </c>
      <c r="B85" s="60" t="s">
        <v>661</v>
      </c>
      <c r="C85" s="56">
        <f t="shared" ref="C85:J85" si="38">SUM(C86:C92)</f>
        <v>0</v>
      </c>
      <c r="D85" s="28">
        <f t="shared" si="38"/>
        <v>0</v>
      </c>
      <c r="E85" s="28">
        <f t="shared" si="38"/>
        <v>0</v>
      </c>
      <c r="F85" s="57">
        <f t="shared" si="38"/>
        <v>0</v>
      </c>
      <c r="G85" s="28">
        <f t="shared" si="38"/>
        <v>0</v>
      </c>
      <c r="H85" s="28">
        <f t="shared" si="38"/>
        <v>0</v>
      </c>
      <c r="I85" s="28">
        <f t="shared" si="38"/>
        <v>0</v>
      </c>
      <c r="J85" s="28">
        <f t="shared" si="38"/>
        <v>0</v>
      </c>
      <c r="K85" s="61">
        <f t="shared" si="3"/>
        <v>0</v>
      </c>
    </row>
    <row r="86" ht="12.75" customHeight="1">
      <c r="A86" s="62" t="s">
        <v>662</v>
      </c>
      <c r="B86" s="63" t="s">
        <v>663</v>
      </c>
      <c r="C86" s="56"/>
      <c r="D86" s="28"/>
      <c r="E86" s="28"/>
      <c r="F86" s="57">
        <f t="shared" ref="F86:F92" si="39">+C86+D86-E86</f>
        <v>0</v>
      </c>
      <c r="G86" s="28"/>
      <c r="H86" s="28"/>
      <c r="I86" s="28"/>
      <c r="J86" s="28">
        <f t="shared" ref="J86:J92" si="40">+F86-G86</f>
        <v>0</v>
      </c>
      <c r="K86" s="64">
        <f t="shared" si="3"/>
        <v>0</v>
      </c>
    </row>
    <row r="87" ht="12.75" customHeight="1">
      <c r="A87" s="62" t="s">
        <v>664</v>
      </c>
      <c r="B87" s="63" t="s">
        <v>665</v>
      </c>
      <c r="C87" s="56"/>
      <c r="D87" s="28"/>
      <c r="E87" s="28"/>
      <c r="F87" s="57">
        <f t="shared" si="39"/>
        <v>0</v>
      </c>
      <c r="G87" s="28"/>
      <c r="H87" s="28"/>
      <c r="I87" s="28"/>
      <c r="J87" s="28">
        <f t="shared" si="40"/>
        <v>0</v>
      </c>
      <c r="K87" s="64">
        <f t="shared" si="3"/>
        <v>0</v>
      </c>
    </row>
    <row r="88" ht="12.75" customHeight="1">
      <c r="A88" s="62" t="s">
        <v>666</v>
      </c>
      <c r="B88" s="63" t="s">
        <v>667</v>
      </c>
      <c r="C88" s="56"/>
      <c r="D88" s="28"/>
      <c r="E88" s="28"/>
      <c r="F88" s="57">
        <f t="shared" si="39"/>
        <v>0</v>
      </c>
      <c r="G88" s="28"/>
      <c r="H88" s="28"/>
      <c r="I88" s="28"/>
      <c r="J88" s="28">
        <f t="shared" si="40"/>
        <v>0</v>
      </c>
      <c r="K88" s="64">
        <f t="shared" si="3"/>
        <v>0</v>
      </c>
    </row>
    <row r="89" ht="12.75" customHeight="1">
      <c r="A89" s="62" t="s">
        <v>668</v>
      </c>
      <c r="B89" s="63" t="s">
        <v>669</v>
      </c>
      <c r="C89" s="56"/>
      <c r="D89" s="28"/>
      <c r="E89" s="28"/>
      <c r="F89" s="57">
        <f t="shared" si="39"/>
        <v>0</v>
      </c>
      <c r="G89" s="28"/>
      <c r="H89" s="28"/>
      <c r="I89" s="28"/>
      <c r="J89" s="28">
        <f t="shared" si="40"/>
        <v>0</v>
      </c>
      <c r="K89" s="64">
        <f t="shared" si="3"/>
        <v>0</v>
      </c>
    </row>
    <row r="90" ht="12.75" customHeight="1">
      <c r="A90" s="62" t="s">
        <v>670</v>
      </c>
      <c r="B90" s="63" t="s">
        <v>671</v>
      </c>
      <c r="C90" s="56"/>
      <c r="D90" s="28"/>
      <c r="E90" s="28"/>
      <c r="F90" s="57">
        <f t="shared" si="39"/>
        <v>0</v>
      </c>
      <c r="G90" s="28"/>
      <c r="H90" s="28"/>
      <c r="I90" s="28"/>
      <c r="J90" s="28">
        <f t="shared" si="40"/>
        <v>0</v>
      </c>
      <c r="K90" s="64">
        <f t="shared" si="3"/>
        <v>0</v>
      </c>
    </row>
    <row r="91" ht="12.75" customHeight="1">
      <c r="A91" s="62" t="s">
        <v>672</v>
      </c>
      <c r="B91" s="63" t="s">
        <v>673</v>
      </c>
      <c r="C91" s="56"/>
      <c r="D91" s="28"/>
      <c r="E91" s="28"/>
      <c r="F91" s="57">
        <f t="shared" si="39"/>
        <v>0</v>
      </c>
      <c r="G91" s="28"/>
      <c r="H91" s="28"/>
      <c r="I91" s="28"/>
      <c r="J91" s="28">
        <f t="shared" si="40"/>
        <v>0</v>
      </c>
      <c r="K91" s="64">
        <f t="shared" si="3"/>
        <v>0</v>
      </c>
    </row>
    <row r="92" ht="12.75" customHeight="1">
      <c r="A92" s="62" t="s">
        <v>674</v>
      </c>
      <c r="B92" s="63" t="s">
        <v>576</v>
      </c>
      <c r="C92" s="56"/>
      <c r="D92" s="28"/>
      <c r="E92" s="28"/>
      <c r="F92" s="57">
        <f t="shared" si="39"/>
        <v>0</v>
      </c>
      <c r="G92" s="28"/>
      <c r="H92" s="28"/>
      <c r="I92" s="28"/>
      <c r="J92" s="28">
        <f t="shared" si="40"/>
        <v>0</v>
      </c>
      <c r="K92" s="64">
        <f t="shared" si="3"/>
        <v>0</v>
      </c>
    </row>
    <row r="93" ht="12.75" customHeight="1">
      <c r="A93" s="59" t="s">
        <v>675</v>
      </c>
      <c r="B93" s="60" t="s">
        <v>676</v>
      </c>
      <c r="C93" s="56">
        <f t="shared" ref="C93:J93" si="41">+C94+C101+C109+C115+C125+C133+C150+C154+C161</f>
        <v>0</v>
      </c>
      <c r="D93" s="28">
        <f t="shared" si="41"/>
        <v>0</v>
      </c>
      <c r="E93" s="28">
        <f t="shared" si="41"/>
        <v>0</v>
      </c>
      <c r="F93" s="57">
        <f t="shared" si="41"/>
        <v>0</v>
      </c>
      <c r="G93" s="28">
        <f t="shared" si="41"/>
        <v>0</v>
      </c>
      <c r="H93" s="28">
        <f t="shared" si="41"/>
        <v>0</v>
      </c>
      <c r="I93" s="28">
        <f t="shared" si="41"/>
        <v>0</v>
      </c>
      <c r="J93" s="28">
        <f t="shared" si="41"/>
        <v>0</v>
      </c>
      <c r="K93" s="61">
        <f t="shared" si="3"/>
        <v>0</v>
      </c>
    </row>
    <row r="94" ht="12.75" customHeight="1">
      <c r="A94" s="59" t="s">
        <v>293</v>
      </c>
      <c r="B94" s="60" t="s">
        <v>677</v>
      </c>
      <c r="C94" s="56">
        <f t="shared" ref="C94:J94" si="42">SUM(C95:C100)</f>
        <v>0</v>
      </c>
      <c r="D94" s="28">
        <f t="shared" si="42"/>
        <v>0</v>
      </c>
      <c r="E94" s="28">
        <f t="shared" si="42"/>
        <v>0</v>
      </c>
      <c r="F94" s="57">
        <f t="shared" si="42"/>
        <v>0</v>
      </c>
      <c r="G94" s="28">
        <f t="shared" si="42"/>
        <v>0</v>
      </c>
      <c r="H94" s="28">
        <f t="shared" si="42"/>
        <v>0</v>
      </c>
      <c r="I94" s="28">
        <f t="shared" si="42"/>
        <v>0</v>
      </c>
      <c r="J94" s="28">
        <f t="shared" si="42"/>
        <v>0</v>
      </c>
      <c r="K94" s="61">
        <f t="shared" si="3"/>
        <v>0</v>
      </c>
    </row>
    <row r="95" ht="12.75" customHeight="1">
      <c r="A95" s="62" t="s">
        <v>295</v>
      </c>
      <c r="B95" s="63" t="s">
        <v>678</v>
      </c>
      <c r="C95" s="56"/>
      <c r="D95" s="28"/>
      <c r="E95" s="28"/>
      <c r="F95" s="57">
        <f t="shared" ref="F95:F100" si="43">+C95+D95-E95</f>
        <v>0</v>
      </c>
      <c r="G95" s="28"/>
      <c r="H95" s="28"/>
      <c r="I95" s="28"/>
      <c r="J95" s="28">
        <f t="shared" ref="J95:J100" si="44">+F95-G95</f>
        <v>0</v>
      </c>
      <c r="K95" s="64">
        <f t="shared" si="3"/>
        <v>0</v>
      </c>
    </row>
    <row r="96" ht="12.75" customHeight="1">
      <c r="A96" s="62" t="s">
        <v>297</v>
      </c>
      <c r="B96" s="63" t="s">
        <v>679</v>
      </c>
      <c r="C96" s="56"/>
      <c r="D96" s="28"/>
      <c r="E96" s="28"/>
      <c r="F96" s="57">
        <f t="shared" si="43"/>
        <v>0</v>
      </c>
      <c r="G96" s="28"/>
      <c r="H96" s="28"/>
      <c r="I96" s="28"/>
      <c r="J96" s="28">
        <f t="shared" si="44"/>
        <v>0</v>
      </c>
      <c r="K96" s="64">
        <f t="shared" si="3"/>
        <v>0</v>
      </c>
    </row>
    <row r="97" ht="12.75" customHeight="1">
      <c r="A97" s="62" t="s">
        <v>680</v>
      </c>
      <c r="B97" s="63" t="s">
        <v>681</v>
      </c>
      <c r="C97" s="56"/>
      <c r="D97" s="28"/>
      <c r="E97" s="28"/>
      <c r="F97" s="57">
        <f t="shared" si="43"/>
        <v>0</v>
      </c>
      <c r="G97" s="28"/>
      <c r="H97" s="28"/>
      <c r="I97" s="28"/>
      <c r="J97" s="28">
        <f t="shared" si="44"/>
        <v>0</v>
      </c>
      <c r="K97" s="64">
        <f t="shared" si="3"/>
        <v>0</v>
      </c>
    </row>
    <row r="98" ht="12.75" customHeight="1">
      <c r="A98" s="62" t="s">
        <v>682</v>
      </c>
      <c r="B98" s="63" t="s">
        <v>683</v>
      </c>
      <c r="C98" s="56"/>
      <c r="D98" s="28"/>
      <c r="E98" s="28"/>
      <c r="F98" s="57">
        <f t="shared" si="43"/>
        <v>0</v>
      </c>
      <c r="G98" s="28"/>
      <c r="H98" s="28"/>
      <c r="I98" s="28"/>
      <c r="J98" s="28">
        <f t="shared" si="44"/>
        <v>0</v>
      </c>
      <c r="K98" s="64">
        <f t="shared" si="3"/>
        <v>0</v>
      </c>
    </row>
    <row r="99" ht="12.75" customHeight="1">
      <c r="A99" s="62" t="s">
        <v>684</v>
      </c>
      <c r="B99" s="63" t="s">
        <v>685</v>
      </c>
      <c r="C99" s="56"/>
      <c r="D99" s="28"/>
      <c r="E99" s="28"/>
      <c r="F99" s="57">
        <f t="shared" si="43"/>
        <v>0</v>
      </c>
      <c r="G99" s="28"/>
      <c r="H99" s="28"/>
      <c r="I99" s="28"/>
      <c r="J99" s="28">
        <f t="shared" si="44"/>
        <v>0</v>
      </c>
      <c r="K99" s="64">
        <f t="shared" si="3"/>
        <v>0</v>
      </c>
    </row>
    <row r="100" ht="12.75" customHeight="1">
      <c r="A100" s="62" t="s">
        <v>686</v>
      </c>
      <c r="B100" s="63" t="s">
        <v>594</v>
      </c>
      <c r="C100" s="56"/>
      <c r="D100" s="28"/>
      <c r="E100" s="28"/>
      <c r="F100" s="57">
        <f t="shared" si="43"/>
        <v>0</v>
      </c>
      <c r="G100" s="28"/>
      <c r="H100" s="28"/>
      <c r="I100" s="28"/>
      <c r="J100" s="28">
        <f t="shared" si="44"/>
        <v>0</v>
      </c>
      <c r="K100" s="64">
        <f t="shared" si="3"/>
        <v>0</v>
      </c>
    </row>
    <row r="101" ht="12.75" customHeight="1">
      <c r="A101" s="59" t="s">
        <v>299</v>
      </c>
      <c r="B101" s="60" t="s">
        <v>687</v>
      </c>
      <c r="C101" s="56">
        <f t="shared" ref="C101:J101" si="45">SUM(C102:C108)</f>
        <v>0</v>
      </c>
      <c r="D101" s="28">
        <f t="shared" si="45"/>
        <v>0</v>
      </c>
      <c r="E101" s="28">
        <f t="shared" si="45"/>
        <v>0</v>
      </c>
      <c r="F101" s="57">
        <f t="shared" si="45"/>
        <v>0</v>
      </c>
      <c r="G101" s="28">
        <f t="shared" si="45"/>
        <v>0</v>
      </c>
      <c r="H101" s="28">
        <f t="shared" si="45"/>
        <v>0</v>
      </c>
      <c r="I101" s="28">
        <f t="shared" si="45"/>
        <v>0</v>
      </c>
      <c r="J101" s="28">
        <f t="shared" si="45"/>
        <v>0</v>
      </c>
      <c r="K101" s="61">
        <f t="shared" si="3"/>
        <v>0</v>
      </c>
    </row>
    <row r="102" ht="12.75" customHeight="1">
      <c r="A102" s="62" t="s">
        <v>301</v>
      </c>
      <c r="B102" s="63" t="s">
        <v>688</v>
      </c>
      <c r="C102" s="56"/>
      <c r="D102" s="28"/>
      <c r="E102" s="28"/>
      <c r="F102" s="57">
        <f t="shared" ref="F102:F108" si="46">+C102+D102-E102</f>
        <v>0</v>
      </c>
      <c r="G102" s="28"/>
      <c r="H102" s="28"/>
      <c r="I102" s="28"/>
      <c r="J102" s="28">
        <f t="shared" ref="J102:J108" si="47">+F102-G102</f>
        <v>0</v>
      </c>
      <c r="K102" s="64">
        <f t="shared" si="3"/>
        <v>0</v>
      </c>
    </row>
    <row r="103" ht="12.75" customHeight="1">
      <c r="A103" s="62" t="s">
        <v>303</v>
      </c>
      <c r="B103" s="63" t="s">
        <v>689</v>
      </c>
      <c r="C103" s="56"/>
      <c r="D103" s="28"/>
      <c r="E103" s="28"/>
      <c r="F103" s="57">
        <f t="shared" si="46"/>
        <v>0</v>
      </c>
      <c r="G103" s="28"/>
      <c r="H103" s="28"/>
      <c r="I103" s="28"/>
      <c r="J103" s="28">
        <f t="shared" si="47"/>
        <v>0</v>
      </c>
      <c r="K103" s="64">
        <f t="shared" si="3"/>
        <v>0</v>
      </c>
    </row>
    <row r="104" ht="12.75" customHeight="1">
      <c r="A104" s="62" t="s">
        <v>305</v>
      </c>
      <c r="B104" s="63" t="s">
        <v>690</v>
      </c>
      <c r="C104" s="56"/>
      <c r="D104" s="28"/>
      <c r="E104" s="28"/>
      <c r="F104" s="57">
        <f t="shared" si="46"/>
        <v>0</v>
      </c>
      <c r="G104" s="28"/>
      <c r="H104" s="28"/>
      <c r="I104" s="28"/>
      <c r="J104" s="28">
        <f t="shared" si="47"/>
        <v>0</v>
      </c>
      <c r="K104" s="64">
        <f t="shared" si="3"/>
        <v>0</v>
      </c>
    </row>
    <row r="105" ht="12.75" customHeight="1">
      <c r="A105" s="62" t="s">
        <v>307</v>
      </c>
      <c r="B105" s="63" t="s">
        <v>691</v>
      </c>
      <c r="C105" s="56"/>
      <c r="D105" s="28"/>
      <c r="E105" s="28"/>
      <c r="F105" s="57">
        <f t="shared" si="46"/>
        <v>0</v>
      </c>
      <c r="G105" s="28"/>
      <c r="H105" s="28"/>
      <c r="I105" s="28"/>
      <c r="J105" s="28">
        <f t="shared" si="47"/>
        <v>0</v>
      </c>
      <c r="K105" s="64">
        <f t="shared" si="3"/>
        <v>0</v>
      </c>
    </row>
    <row r="106" ht="12.75" customHeight="1">
      <c r="A106" s="62" t="s">
        <v>308</v>
      </c>
      <c r="B106" s="63" t="s">
        <v>173</v>
      </c>
      <c r="C106" s="56"/>
      <c r="D106" s="28"/>
      <c r="E106" s="28"/>
      <c r="F106" s="57">
        <f t="shared" si="46"/>
        <v>0</v>
      </c>
      <c r="G106" s="28"/>
      <c r="H106" s="28"/>
      <c r="I106" s="28"/>
      <c r="J106" s="28">
        <f t="shared" si="47"/>
        <v>0</v>
      </c>
      <c r="K106" s="64">
        <f t="shared" si="3"/>
        <v>0</v>
      </c>
    </row>
    <row r="107" ht="12.75" customHeight="1">
      <c r="A107" s="62" t="s">
        <v>309</v>
      </c>
      <c r="B107" s="63" t="s">
        <v>692</v>
      </c>
      <c r="C107" s="56"/>
      <c r="D107" s="28"/>
      <c r="E107" s="28"/>
      <c r="F107" s="57">
        <f t="shared" si="46"/>
        <v>0</v>
      </c>
      <c r="G107" s="28"/>
      <c r="H107" s="28"/>
      <c r="I107" s="28"/>
      <c r="J107" s="28">
        <f t="shared" si="47"/>
        <v>0</v>
      </c>
      <c r="K107" s="64">
        <f t="shared" si="3"/>
        <v>0</v>
      </c>
    </row>
    <row r="108" ht="12.75" customHeight="1">
      <c r="A108" s="62" t="s">
        <v>693</v>
      </c>
      <c r="B108" s="63" t="s">
        <v>594</v>
      </c>
      <c r="C108" s="56"/>
      <c r="D108" s="28"/>
      <c r="E108" s="28"/>
      <c r="F108" s="57">
        <f t="shared" si="46"/>
        <v>0</v>
      </c>
      <c r="G108" s="28"/>
      <c r="H108" s="28"/>
      <c r="I108" s="28"/>
      <c r="J108" s="28">
        <f t="shared" si="47"/>
        <v>0</v>
      </c>
      <c r="K108" s="64">
        <f t="shared" si="3"/>
        <v>0</v>
      </c>
    </row>
    <row r="109" ht="12.75" customHeight="1">
      <c r="A109" s="59" t="s">
        <v>311</v>
      </c>
      <c r="B109" s="60" t="s">
        <v>694</v>
      </c>
      <c r="C109" s="56">
        <f t="shared" ref="C109:J109" si="48">SUM(C110:C114)</f>
        <v>0</v>
      </c>
      <c r="D109" s="28">
        <f t="shared" si="48"/>
        <v>0</v>
      </c>
      <c r="E109" s="28">
        <f t="shared" si="48"/>
        <v>0</v>
      </c>
      <c r="F109" s="57">
        <f t="shared" si="48"/>
        <v>0</v>
      </c>
      <c r="G109" s="28">
        <f t="shared" si="48"/>
        <v>0</v>
      </c>
      <c r="H109" s="28">
        <f t="shared" si="48"/>
        <v>0</v>
      </c>
      <c r="I109" s="28">
        <f t="shared" si="48"/>
        <v>0</v>
      </c>
      <c r="J109" s="28">
        <f t="shared" si="48"/>
        <v>0</v>
      </c>
      <c r="K109" s="61">
        <f t="shared" si="3"/>
        <v>0</v>
      </c>
    </row>
    <row r="110" ht="12.75" customHeight="1">
      <c r="A110" s="62" t="s">
        <v>313</v>
      </c>
      <c r="B110" s="63" t="s">
        <v>695</v>
      </c>
      <c r="C110" s="56"/>
      <c r="D110" s="28"/>
      <c r="E110" s="28"/>
      <c r="F110" s="57">
        <f t="shared" ref="F110:F114" si="49">+C110+D110-E110</f>
        <v>0</v>
      </c>
      <c r="G110" s="28"/>
      <c r="H110" s="28"/>
      <c r="I110" s="28"/>
      <c r="J110" s="28">
        <f t="shared" ref="J110:J114" si="50">+F110-G110</f>
        <v>0</v>
      </c>
      <c r="K110" s="64">
        <f t="shared" si="3"/>
        <v>0</v>
      </c>
    </row>
    <row r="111" ht="12.75" customHeight="1">
      <c r="A111" s="62" t="s">
        <v>319</v>
      </c>
      <c r="B111" s="63" t="s">
        <v>696</v>
      </c>
      <c r="C111" s="56"/>
      <c r="D111" s="28"/>
      <c r="E111" s="28"/>
      <c r="F111" s="57">
        <f t="shared" si="49"/>
        <v>0</v>
      </c>
      <c r="G111" s="28"/>
      <c r="H111" s="28"/>
      <c r="I111" s="28"/>
      <c r="J111" s="28">
        <f t="shared" si="50"/>
        <v>0</v>
      </c>
      <c r="K111" s="64">
        <f t="shared" si="3"/>
        <v>0</v>
      </c>
    </row>
    <row r="112" ht="12.75" customHeight="1">
      <c r="A112" s="62" t="s">
        <v>331</v>
      </c>
      <c r="B112" s="63" t="s">
        <v>697</v>
      </c>
      <c r="C112" s="56"/>
      <c r="D112" s="28"/>
      <c r="E112" s="28"/>
      <c r="F112" s="57">
        <f t="shared" si="49"/>
        <v>0</v>
      </c>
      <c r="G112" s="28"/>
      <c r="H112" s="28"/>
      <c r="I112" s="28"/>
      <c r="J112" s="28">
        <f t="shared" si="50"/>
        <v>0</v>
      </c>
      <c r="K112" s="64">
        <f t="shared" si="3"/>
        <v>0</v>
      </c>
    </row>
    <row r="113" ht="12.75" customHeight="1">
      <c r="A113" s="62" t="s">
        <v>340</v>
      </c>
      <c r="B113" s="63" t="s">
        <v>698</v>
      </c>
      <c r="C113" s="56"/>
      <c r="D113" s="28"/>
      <c r="E113" s="28"/>
      <c r="F113" s="57">
        <f t="shared" si="49"/>
        <v>0</v>
      </c>
      <c r="G113" s="28"/>
      <c r="H113" s="28"/>
      <c r="I113" s="28"/>
      <c r="J113" s="28">
        <f t="shared" si="50"/>
        <v>0</v>
      </c>
      <c r="K113" s="64">
        <f t="shared" si="3"/>
        <v>0</v>
      </c>
    </row>
    <row r="114" ht="12.75" customHeight="1">
      <c r="A114" s="62" t="s">
        <v>699</v>
      </c>
      <c r="B114" s="63" t="s">
        <v>594</v>
      </c>
      <c r="C114" s="56"/>
      <c r="D114" s="28"/>
      <c r="E114" s="28"/>
      <c r="F114" s="57">
        <f t="shared" si="49"/>
        <v>0</v>
      </c>
      <c r="G114" s="28"/>
      <c r="H114" s="28"/>
      <c r="I114" s="28"/>
      <c r="J114" s="28">
        <f t="shared" si="50"/>
        <v>0</v>
      </c>
      <c r="K114" s="64">
        <f t="shared" si="3"/>
        <v>0</v>
      </c>
    </row>
    <row r="115" ht="12.75" customHeight="1">
      <c r="A115" s="59" t="s">
        <v>352</v>
      </c>
      <c r="B115" s="60" t="s">
        <v>700</v>
      </c>
      <c r="C115" s="56">
        <f t="shared" ref="C115:J115" si="51">SUM(C116:C124)</f>
        <v>0</v>
      </c>
      <c r="D115" s="28">
        <f t="shared" si="51"/>
        <v>0</v>
      </c>
      <c r="E115" s="28">
        <f t="shared" si="51"/>
        <v>0</v>
      </c>
      <c r="F115" s="57">
        <f t="shared" si="51"/>
        <v>0</v>
      </c>
      <c r="G115" s="28">
        <f t="shared" si="51"/>
        <v>0</v>
      </c>
      <c r="H115" s="28">
        <f t="shared" si="51"/>
        <v>0</v>
      </c>
      <c r="I115" s="28">
        <f t="shared" si="51"/>
        <v>0</v>
      </c>
      <c r="J115" s="28">
        <f t="shared" si="51"/>
        <v>0</v>
      </c>
      <c r="K115" s="61">
        <f t="shared" si="3"/>
        <v>0</v>
      </c>
    </row>
    <row r="116" ht="12.75" customHeight="1">
      <c r="A116" s="62" t="s">
        <v>354</v>
      </c>
      <c r="B116" s="63" t="s">
        <v>701</v>
      </c>
      <c r="C116" s="56"/>
      <c r="D116" s="28"/>
      <c r="E116" s="28"/>
      <c r="F116" s="57">
        <f t="shared" ref="F116:F124" si="52">+C116+D116-E116</f>
        <v>0</v>
      </c>
      <c r="G116" s="28"/>
      <c r="H116" s="28"/>
      <c r="I116" s="28"/>
      <c r="J116" s="28">
        <f t="shared" ref="J116:J124" si="53">+F116-G116</f>
        <v>0</v>
      </c>
      <c r="K116" s="64">
        <f t="shared" si="3"/>
        <v>0</v>
      </c>
    </row>
    <row r="117" ht="12.75" customHeight="1">
      <c r="A117" s="62" t="s">
        <v>358</v>
      </c>
      <c r="B117" s="63" t="s">
        <v>702</v>
      </c>
      <c r="C117" s="56"/>
      <c r="D117" s="28"/>
      <c r="E117" s="28"/>
      <c r="F117" s="57">
        <f t="shared" si="52"/>
        <v>0</v>
      </c>
      <c r="G117" s="28"/>
      <c r="H117" s="28"/>
      <c r="I117" s="28"/>
      <c r="J117" s="28">
        <f t="shared" si="53"/>
        <v>0</v>
      </c>
      <c r="K117" s="64">
        <f t="shared" si="3"/>
        <v>0</v>
      </c>
    </row>
    <row r="118" ht="12.75" customHeight="1">
      <c r="A118" s="62" t="s">
        <v>365</v>
      </c>
      <c r="B118" s="63" t="s">
        <v>703</v>
      </c>
      <c r="C118" s="56"/>
      <c r="D118" s="28"/>
      <c r="E118" s="28"/>
      <c r="F118" s="57">
        <f t="shared" si="52"/>
        <v>0</v>
      </c>
      <c r="G118" s="28"/>
      <c r="H118" s="28"/>
      <c r="I118" s="28"/>
      <c r="J118" s="28">
        <f t="shared" si="53"/>
        <v>0</v>
      </c>
      <c r="K118" s="64">
        <f t="shared" si="3"/>
        <v>0</v>
      </c>
    </row>
    <row r="119" ht="12.75" customHeight="1">
      <c r="A119" s="62" t="s">
        <v>372</v>
      </c>
      <c r="B119" s="63" t="s">
        <v>704</v>
      </c>
      <c r="C119" s="56"/>
      <c r="D119" s="28"/>
      <c r="E119" s="28"/>
      <c r="F119" s="57">
        <f t="shared" si="52"/>
        <v>0</v>
      </c>
      <c r="G119" s="28"/>
      <c r="H119" s="28"/>
      <c r="I119" s="28"/>
      <c r="J119" s="28">
        <f t="shared" si="53"/>
        <v>0</v>
      </c>
      <c r="K119" s="64">
        <f t="shared" si="3"/>
        <v>0</v>
      </c>
    </row>
    <row r="120" ht="12.75" customHeight="1">
      <c r="A120" s="62" t="s">
        <v>379</v>
      </c>
      <c r="B120" s="63" t="s">
        <v>705</v>
      </c>
      <c r="C120" s="56"/>
      <c r="D120" s="28"/>
      <c r="E120" s="28"/>
      <c r="F120" s="57">
        <f t="shared" si="52"/>
        <v>0</v>
      </c>
      <c r="G120" s="28"/>
      <c r="H120" s="28"/>
      <c r="I120" s="28"/>
      <c r="J120" s="28">
        <f t="shared" si="53"/>
        <v>0</v>
      </c>
      <c r="K120" s="64">
        <f t="shared" si="3"/>
        <v>0</v>
      </c>
    </row>
    <row r="121" ht="12.75" customHeight="1">
      <c r="A121" s="62" t="s">
        <v>380</v>
      </c>
      <c r="B121" s="63" t="s">
        <v>706</v>
      </c>
      <c r="C121" s="56"/>
      <c r="D121" s="28"/>
      <c r="E121" s="28"/>
      <c r="F121" s="57">
        <f t="shared" si="52"/>
        <v>0</v>
      </c>
      <c r="G121" s="28"/>
      <c r="H121" s="28"/>
      <c r="I121" s="28"/>
      <c r="J121" s="28">
        <f t="shared" si="53"/>
        <v>0</v>
      </c>
      <c r="K121" s="64">
        <f t="shared" si="3"/>
        <v>0</v>
      </c>
    </row>
    <row r="122" ht="12.75" customHeight="1">
      <c r="A122" s="62" t="s">
        <v>707</v>
      </c>
      <c r="B122" s="63" t="s">
        <v>708</v>
      </c>
      <c r="C122" s="56"/>
      <c r="D122" s="28"/>
      <c r="E122" s="28"/>
      <c r="F122" s="57">
        <f t="shared" si="52"/>
        <v>0</v>
      </c>
      <c r="G122" s="28"/>
      <c r="H122" s="28"/>
      <c r="I122" s="28"/>
      <c r="J122" s="28">
        <f t="shared" si="53"/>
        <v>0</v>
      </c>
      <c r="K122" s="64">
        <f t="shared" si="3"/>
        <v>0</v>
      </c>
    </row>
    <row r="123" ht="12.75" customHeight="1">
      <c r="A123" s="62" t="s">
        <v>709</v>
      </c>
      <c r="B123" s="63" t="s">
        <v>710</v>
      </c>
      <c r="C123" s="56"/>
      <c r="D123" s="28"/>
      <c r="E123" s="28"/>
      <c r="F123" s="57">
        <f t="shared" si="52"/>
        <v>0</v>
      </c>
      <c r="G123" s="28"/>
      <c r="H123" s="28"/>
      <c r="I123" s="28"/>
      <c r="J123" s="28">
        <f t="shared" si="53"/>
        <v>0</v>
      </c>
      <c r="K123" s="64">
        <f t="shared" si="3"/>
        <v>0</v>
      </c>
    </row>
    <row r="124" ht="12.75" customHeight="1">
      <c r="A124" s="62" t="s">
        <v>711</v>
      </c>
      <c r="B124" s="63" t="s">
        <v>594</v>
      </c>
      <c r="C124" s="56"/>
      <c r="D124" s="28"/>
      <c r="E124" s="28"/>
      <c r="F124" s="57">
        <f t="shared" si="52"/>
        <v>0</v>
      </c>
      <c r="G124" s="28"/>
      <c r="H124" s="28"/>
      <c r="I124" s="28"/>
      <c r="J124" s="28">
        <f t="shared" si="53"/>
        <v>0</v>
      </c>
      <c r="K124" s="64">
        <f t="shared" si="3"/>
        <v>0</v>
      </c>
    </row>
    <row r="125" ht="12.75" customHeight="1">
      <c r="A125" s="59" t="s">
        <v>381</v>
      </c>
      <c r="B125" s="60" t="s">
        <v>712</v>
      </c>
      <c r="C125" s="56">
        <f t="shared" ref="C125:J125" si="54">SUM(C126:C132)</f>
        <v>0</v>
      </c>
      <c r="D125" s="28">
        <f t="shared" si="54"/>
        <v>0</v>
      </c>
      <c r="E125" s="28">
        <f t="shared" si="54"/>
        <v>0</v>
      </c>
      <c r="F125" s="57">
        <f t="shared" si="54"/>
        <v>0</v>
      </c>
      <c r="G125" s="28">
        <f t="shared" si="54"/>
        <v>0</v>
      </c>
      <c r="H125" s="28">
        <f t="shared" si="54"/>
        <v>0</v>
      </c>
      <c r="I125" s="28">
        <f t="shared" si="54"/>
        <v>0</v>
      </c>
      <c r="J125" s="28">
        <f t="shared" si="54"/>
        <v>0</v>
      </c>
      <c r="K125" s="61">
        <f t="shared" si="3"/>
        <v>0</v>
      </c>
    </row>
    <row r="126" ht="12.75" customHeight="1">
      <c r="A126" s="62" t="s">
        <v>713</v>
      </c>
      <c r="B126" s="63" t="s">
        <v>714</v>
      </c>
      <c r="C126" s="56"/>
      <c r="D126" s="28"/>
      <c r="E126" s="28"/>
      <c r="F126" s="57">
        <f t="shared" ref="F126:F132" si="55">+C126+D126-E126</f>
        <v>0</v>
      </c>
      <c r="G126" s="28"/>
      <c r="H126" s="28"/>
      <c r="I126" s="28"/>
      <c r="J126" s="28">
        <f t="shared" ref="J126:J132" si="56">+F126-G126</f>
        <v>0</v>
      </c>
      <c r="K126" s="64">
        <f t="shared" si="3"/>
        <v>0</v>
      </c>
    </row>
    <row r="127" ht="12.75" customHeight="1">
      <c r="A127" s="62" t="s">
        <v>715</v>
      </c>
      <c r="B127" s="63" t="s">
        <v>716</v>
      </c>
      <c r="C127" s="56"/>
      <c r="D127" s="28"/>
      <c r="E127" s="28"/>
      <c r="F127" s="57">
        <f t="shared" si="55"/>
        <v>0</v>
      </c>
      <c r="G127" s="28"/>
      <c r="H127" s="28"/>
      <c r="I127" s="28"/>
      <c r="J127" s="28">
        <f t="shared" si="56"/>
        <v>0</v>
      </c>
      <c r="K127" s="64">
        <f t="shared" si="3"/>
        <v>0</v>
      </c>
    </row>
    <row r="128" ht="12.75" customHeight="1">
      <c r="A128" s="62" t="s">
        <v>717</v>
      </c>
      <c r="B128" s="63" t="s">
        <v>718</v>
      </c>
      <c r="C128" s="56"/>
      <c r="D128" s="28"/>
      <c r="E128" s="28"/>
      <c r="F128" s="57">
        <f t="shared" si="55"/>
        <v>0</v>
      </c>
      <c r="G128" s="28"/>
      <c r="H128" s="28"/>
      <c r="I128" s="28"/>
      <c r="J128" s="28">
        <f t="shared" si="56"/>
        <v>0</v>
      </c>
      <c r="K128" s="64">
        <f t="shared" si="3"/>
        <v>0</v>
      </c>
    </row>
    <row r="129" ht="12.75" customHeight="1">
      <c r="A129" s="62" t="s">
        <v>719</v>
      </c>
      <c r="B129" s="63" t="s">
        <v>720</v>
      </c>
      <c r="C129" s="56"/>
      <c r="D129" s="28"/>
      <c r="E129" s="28"/>
      <c r="F129" s="57">
        <f t="shared" si="55"/>
        <v>0</v>
      </c>
      <c r="G129" s="28"/>
      <c r="H129" s="28"/>
      <c r="I129" s="28"/>
      <c r="J129" s="28">
        <f t="shared" si="56"/>
        <v>0</v>
      </c>
      <c r="K129" s="64">
        <f t="shared" si="3"/>
        <v>0</v>
      </c>
    </row>
    <row r="130" ht="12.75" customHeight="1">
      <c r="A130" s="62" t="s">
        <v>721</v>
      </c>
      <c r="B130" s="63" t="s">
        <v>722</v>
      </c>
      <c r="C130" s="56"/>
      <c r="D130" s="28"/>
      <c r="E130" s="28"/>
      <c r="F130" s="57">
        <f t="shared" si="55"/>
        <v>0</v>
      </c>
      <c r="G130" s="28"/>
      <c r="H130" s="28"/>
      <c r="I130" s="28"/>
      <c r="J130" s="28">
        <f t="shared" si="56"/>
        <v>0</v>
      </c>
      <c r="K130" s="64">
        <f t="shared" si="3"/>
        <v>0</v>
      </c>
    </row>
    <row r="131" ht="12.75" customHeight="1">
      <c r="A131" s="62" t="s">
        <v>723</v>
      </c>
      <c r="B131" s="63" t="s">
        <v>724</v>
      </c>
      <c r="C131" s="56"/>
      <c r="D131" s="28"/>
      <c r="E131" s="28"/>
      <c r="F131" s="57">
        <f t="shared" si="55"/>
        <v>0</v>
      </c>
      <c r="G131" s="28"/>
      <c r="H131" s="28"/>
      <c r="I131" s="28"/>
      <c r="J131" s="28">
        <f t="shared" si="56"/>
        <v>0</v>
      </c>
      <c r="K131" s="64">
        <f t="shared" si="3"/>
        <v>0</v>
      </c>
    </row>
    <row r="132" ht="12.75" customHeight="1">
      <c r="A132" s="62" t="s">
        <v>725</v>
      </c>
      <c r="B132" s="63" t="s">
        <v>594</v>
      </c>
      <c r="C132" s="56"/>
      <c r="D132" s="28"/>
      <c r="E132" s="28"/>
      <c r="F132" s="57">
        <f t="shared" si="55"/>
        <v>0</v>
      </c>
      <c r="G132" s="28"/>
      <c r="H132" s="28"/>
      <c r="I132" s="28"/>
      <c r="J132" s="28">
        <f t="shared" si="56"/>
        <v>0</v>
      </c>
      <c r="K132" s="64">
        <f t="shared" si="3"/>
        <v>0</v>
      </c>
    </row>
    <row r="133" ht="12.75" customHeight="1">
      <c r="A133" s="59" t="s">
        <v>411</v>
      </c>
      <c r="B133" s="60" t="s">
        <v>726</v>
      </c>
      <c r="C133" s="56">
        <f t="shared" ref="C133:J133" si="57">+C134+C137+C140+C145+C146+C147+C148+C149</f>
        <v>0</v>
      </c>
      <c r="D133" s="28">
        <f t="shared" si="57"/>
        <v>0</v>
      </c>
      <c r="E133" s="28">
        <f t="shared" si="57"/>
        <v>0</v>
      </c>
      <c r="F133" s="57">
        <f t="shared" si="57"/>
        <v>0</v>
      </c>
      <c r="G133" s="28">
        <f t="shared" si="57"/>
        <v>0</v>
      </c>
      <c r="H133" s="28">
        <f t="shared" si="57"/>
        <v>0</v>
      </c>
      <c r="I133" s="28">
        <f t="shared" si="57"/>
        <v>0</v>
      </c>
      <c r="J133" s="28">
        <f t="shared" si="57"/>
        <v>0</v>
      </c>
      <c r="K133" s="61">
        <f t="shared" si="3"/>
        <v>0</v>
      </c>
    </row>
    <row r="134" ht="12.75" customHeight="1">
      <c r="A134" s="62" t="s">
        <v>727</v>
      </c>
      <c r="B134" s="63" t="s">
        <v>728</v>
      </c>
      <c r="C134" s="56">
        <f t="shared" ref="C134:J134" si="58">SUM(C135:C136)</f>
        <v>0</v>
      </c>
      <c r="D134" s="28">
        <f t="shared" si="58"/>
        <v>0</v>
      </c>
      <c r="E134" s="28">
        <f t="shared" si="58"/>
        <v>0</v>
      </c>
      <c r="F134" s="57">
        <f t="shared" si="58"/>
        <v>0</v>
      </c>
      <c r="G134" s="28">
        <f t="shared" si="58"/>
        <v>0</v>
      </c>
      <c r="H134" s="28">
        <f t="shared" si="58"/>
        <v>0</v>
      </c>
      <c r="I134" s="28">
        <f t="shared" si="58"/>
        <v>0</v>
      </c>
      <c r="J134" s="28">
        <f t="shared" si="58"/>
        <v>0</v>
      </c>
      <c r="K134" s="64">
        <f t="shared" si="3"/>
        <v>0</v>
      </c>
    </row>
    <row r="135" ht="12.75" customHeight="1">
      <c r="A135" s="62" t="s">
        <v>413</v>
      </c>
      <c r="B135" s="63" t="s">
        <v>729</v>
      </c>
      <c r="C135" s="56"/>
      <c r="D135" s="28"/>
      <c r="E135" s="28"/>
      <c r="F135" s="57">
        <f t="shared" ref="F135:F136" si="59">+C135+D135-E135</f>
        <v>0</v>
      </c>
      <c r="G135" s="28"/>
      <c r="H135" s="28"/>
      <c r="I135" s="28"/>
      <c r="J135" s="28">
        <f t="shared" ref="J135:J136" si="60">+F135-G135</f>
        <v>0</v>
      </c>
      <c r="K135" s="64">
        <f t="shared" si="3"/>
        <v>0</v>
      </c>
    </row>
    <row r="136" ht="12.75" customHeight="1">
      <c r="A136" s="62" t="s">
        <v>415</v>
      </c>
      <c r="B136" s="63" t="s">
        <v>730</v>
      </c>
      <c r="C136" s="56"/>
      <c r="D136" s="28"/>
      <c r="E136" s="28"/>
      <c r="F136" s="57">
        <f t="shared" si="59"/>
        <v>0</v>
      </c>
      <c r="G136" s="28"/>
      <c r="H136" s="28"/>
      <c r="I136" s="28"/>
      <c r="J136" s="28">
        <f t="shared" si="60"/>
        <v>0</v>
      </c>
      <c r="K136" s="64">
        <f t="shared" si="3"/>
        <v>0</v>
      </c>
    </row>
    <row r="137" ht="12.75" customHeight="1">
      <c r="A137" s="62" t="s">
        <v>731</v>
      </c>
      <c r="B137" s="63" t="s">
        <v>732</v>
      </c>
      <c r="C137" s="56">
        <f t="shared" ref="C137:J137" si="61">SUM(C138:C139)</f>
        <v>0</v>
      </c>
      <c r="D137" s="28">
        <f t="shared" si="61"/>
        <v>0</v>
      </c>
      <c r="E137" s="28">
        <f t="shared" si="61"/>
        <v>0</v>
      </c>
      <c r="F137" s="57">
        <f t="shared" si="61"/>
        <v>0</v>
      </c>
      <c r="G137" s="28">
        <f t="shared" si="61"/>
        <v>0</v>
      </c>
      <c r="H137" s="28">
        <f t="shared" si="61"/>
        <v>0</v>
      </c>
      <c r="I137" s="28">
        <f t="shared" si="61"/>
        <v>0</v>
      </c>
      <c r="J137" s="28">
        <f t="shared" si="61"/>
        <v>0</v>
      </c>
      <c r="K137" s="64">
        <f t="shared" si="3"/>
        <v>0</v>
      </c>
    </row>
    <row r="138" ht="12.75" customHeight="1">
      <c r="A138" s="62" t="s">
        <v>417</v>
      </c>
      <c r="B138" s="63" t="s">
        <v>733</v>
      </c>
      <c r="C138" s="56"/>
      <c r="D138" s="28"/>
      <c r="E138" s="28"/>
      <c r="F138" s="57">
        <f t="shared" ref="F138:F139" si="62">+C138+D138-E138</f>
        <v>0</v>
      </c>
      <c r="G138" s="28"/>
      <c r="H138" s="28"/>
      <c r="I138" s="28"/>
      <c r="J138" s="28">
        <f t="shared" ref="J138:J139" si="63">+F138-G138</f>
        <v>0</v>
      </c>
      <c r="K138" s="64">
        <f t="shared" si="3"/>
        <v>0</v>
      </c>
    </row>
    <row r="139" ht="12.75" customHeight="1">
      <c r="A139" s="62" t="s">
        <v>419</v>
      </c>
      <c r="B139" s="63" t="s">
        <v>734</v>
      </c>
      <c r="C139" s="56"/>
      <c r="D139" s="28"/>
      <c r="E139" s="28"/>
      <c r="F139" s="57">
        <f t="shared" si="62"/>
        <v>0</v>
      </c>
      <c r="G139" s="28"/>
      <c r="H139" s="28"/>
      <c r="I139" s="28"/>
      <c r="J139" s="28">
        <f t="shared" si="63"/>
        <v>0</v>
      </c>
      <c r="K139" s="64">
        <f t="shared" si="3"/>
        <v>0</v>
      </c>
    </row>
    <row r="140" ht="12.75" customHeight="1">
      <c r="A140" s="62" t="s">
        <v>735</v>
      </c>
      <c r="B140" s="63" t="s">
        <v>736</v>
      </c>
      <c r="C140" s="56">
        <f t="shared" ref="C140:J140" si="64">SUM(C141:C144)</f>
        <v>0</v>
      </c>
      <c r="D140" s="28">
        <f t="shared" si="64"/>
        <v>0</v>
      </c>
      <c r="E140" s="28">
        <f t="shared" si="64"/>
        <v>0</v>
      </c>
      <c r="F140" s="57">
        <f t="shared" si="64"/>
        <v>0</v>
      </c>
      <c r="G140" s="28">
        <f t="shared" si="64"/>
        <v>0</v>
      </c>
      <c r="H140" s="28">
        <f t="shared" si="64"/>
        <v>0</v>
      </c>
      <c r="I140" s="28">
        <f t="shared" si="64"/>
        <v>0</v>
      </c>
      <c r="J140" s="28">
        <f t="shared" si="64"/>
        <v>0</v>
      </c>
      <c r="K140" s="64">
        <f t="shared" si="3"/>
        <v>0</v>
      </c>
    </row>
    <row r="141" ht="12.75" customHeight="1">
      <c r="A141" s="62" t="s">
        <v>737</v>
      </c>
      <c r="B141" s="63" t="s">
        <v>738</v>
      </c>
      <c r="C141" s="56"/>
      <c r="D141" s="28"/>
      <c r="E141" s="28"/>
      <c r="F141" s="57">
        <f t="shared" ref="F141:F149" si="65">+C141+D141-E141</f>
        <v>0</v>
      </c>
      <c r="G141" s="28"/>
      <c r="H141" s="28"/>
      <c r="I141" s="28"/>
      <c r="J141" s="28">
        <f t="shared" ref="J141:J149" si="66">+F141-G141</f>
        <v>0</v>
      </c>
      <c r="K141" s="64">
        <f t="shared" si="3"/>
        <v>0</v>
      </c>
    </row>
    <row r="142" ht="12.75" customHeight="1">
      <c r="A142" s="62" t="s">
        <v>739</v>
      </c>
      <c r="B142" s="63" t="s">
        <v>740</v>
      </c>
      <c r="C142" s="56"/>
      <c r="D142" s="28"/>
      <c r="E142" s="28"/>
      <c r="F142" s="57">
        <f t="shared" si="65"/>
        <v>0</v>
      </c>
      <c r="G142" s="28"/>
      <c r="H142" s="28"/>
      <c r="I142" s="28"/>
      <c r="J142" s="28">
        <f t="shared" si="66"/>
        <v>0</v>
      </c>
      <c r="K142" s="64">
        <f t="shared" si="3"/>
        <v>0</v>
      </c>
    </row>
    <row r="143" ht="12.75" customHeight="1">
      <c r="A143" s="62" t="s">
        <v>741</v>
      </c>
      <c r="B143" s="63" t="s">
        <v>742</v>
      </c>
      <c r="C143" s="56"/>
      <c r="D143" s="28"/>
      <c r="E143" s="28"/>
      <c r="F143" s="57">
        <f t="shared" si="65"/>
        <v>0</v>
      </c>
      <c r="G143" s="28"/>
      <c r="H143" s="28"/>
      <c r="I143" s="28"/>
      <c r="J143" s="28">
        <f t="shared" si="66"/>
        <v>0</v>
      </c>
      <c r="K143" s="64">
        <f t="shared" si="3"/>
        <v>0</v>
      </c>
    </row>
    <row r="144" ht="12.75" customHeight="1">
      <c r="A144" s="62" t="s">
        <v>743</v>
      </c>
      <c r="B144" s="63" t="s">
        <v>744</v>
      </c>
      <c r="C144" s="56"/>
      <c r="D144" s="28"/>
      <c r="E144" s="28"/>
      <c r="F144" s="57">
        <f t="shared" si="65"/>
        <v>0</v>
      </c>
      <c r="G144" s="28"/>
      <c r="H144" s="28"/>
      <c r="I144" s="28"/>
      <c r="J144" s="28">
        <f t="shared" si="66"/>
        <v>0</v>
      </c>
      <c r="K144" s="64">
        <f t="shared" si="3"/>
        <v>0</v>
      </c>
    </row>
    <row r="145" ht="12.75" customHeight="1">
      <c r="A145" s="62" t="s">
        <v>745</v>
      </c>
      <c r="B145" s="63" t="s">
        <v>746</v>
      </c>
      <c r="C145" s="56"/>
      <c r="D145" s="28"/>
      <c r="E145" s="28"/>
      <c r="F145" s="57">
        <f t="shared" si="65"/>
        <v>0</v>
      </c>
      <c r="G145" s="28"/>
      <c r="H145" s="28"/>
      <c r="I145" s="28"/>
      <c r="J145" s="28">
        <f t="shared" si="66"/>
        <v>0</v>
      </c>
      <c r="K145" s="64">
        <f t="shared" si="3"/>
        <v>0</v>
      </c>
    </row>
    <row r="146" ht="12.75" customHeight="1">
      <c r="A146" s="62" t="s">
        <v>747</v>
      </c>
      <c r="B146" s="63" t="s">
        <v>748</v>
      </c>
      <c r="C146" s="56"/>
      <c r="D146" s="28"/>
      <c r="E146" s="28"/>
      <c r="F146" s="57">
        <f t="shared" si="65"/>
        <v>0</v>
      </c>
      <c r="G146" s="28"/>
      <c r="H146" s="28"/>
      <c r="I146" s="28"/>
      <c r="J146" s="28">
        <f t="shared" si="66"/>
        <v>0</v>
      </c>
      <c r="K146" s="64">
        <f t="shared" si="3"/>
        <v>0</v>
      </c>
    </row>
    <row r="147" ht="12.75" customHeight="1">
      <c r="A147" s="62" t="s">
        <v>749</v>
      </c>
      <c r="B147" s="63" t="s">
        <v>750</v>
      </c>
      <c r="C147" s="56"/>
      <c r="D147" s="28"/>
      <c r="E147" s="28"/>
      <c r="F147" s="57">
        <f t="shared" si="65"/>
        <v>0</v>
      </c>
      <c r="G147" s="28"/>
      <c r="H147" s="28"/>
      <c r="I147" s="28"/>
      <c r="J147" s="28">
        <f t="shared" si="66"/>
        <v>0</v>
      </c>
      <c r="K147" s="64">
        <f t="shared" si="3"/>
        <v>0</v>
      </c>
    </row>
    <row r="148" ht="12.75" customHeight="1">
      <c r="A148" s="62" t="s">
        <v>751</v>
      </c>
      <c r="B148" s="63" t="s">
        <v>752</v>
      </c>
      <c r="C148" s="56"/>
      <c r="D148" s="28"/>
      <c r="E148" s="28"/>
      <c r="F148" s="57">
        <f t="shared" si="65"/>
        <v>0</v>
      </c>
      <c r="G148" s="28"/>
      <c r="H148" s="28"/>
      <c r="I148" s="28"/>
      <c r="J148" s="28">
        <f t="shared" si="66"/>
        <v>0</v>
      </c>
      <c r="K148" s="64">
        <f t="shared" si="3"/>
        <v>0</v>
      </c>
    </row>
    <row r="149" ht="12.75" customHeight="1">
      <c r="A149" s="62" t="s">
        <v>753</v>
      </c>
      <c r="B149" s="63" t="s">
        <v>594</v>
      </c>
      <c r="C149" s="56"/>
      <c r="D149" s="28"/>
      <c r="E149" s="28"/>
      <c r="F149" s="57">
        <f t="shared" si="65"/>
        <v>0</v>
      </c>
      <c r="G149" s="28"/>
      <c r="H149" s="28"/>
      <c r="I149" s="28"/>
      <c r="J149" s="28">
        <f t="shared" si="66"/>
        <v>0</v>
      </c>
      <c r="K149" s="64">
        <f t="shared" si="3"/>
        <v>0</v>
      </c>
    </row>
    <row r="150" ht="12.75" customHeight="1">
      <c r="A150" s="59" t="s">
        <v>421</v>
      </c>
      <c r="B150" s="60" t="s">
        <v>754</v>
      </c>
      <c r="C150" s="56">
        <f t="shared" ref="C150:J150" si="67">SUM(C151:C153)</f>
        <v>0</v>
      </c>
      <c r="D150" s="28">
        <f t="shared" si="67"/>
        <v>0</v>
      </c>
      <c r="E150" s="28">
        <f t="shared" si="67"/>
        <v>0</v>
      </c>
      <c r="F150" s="57">
        <f t="shared" si="67"/>
        <v>0</v>
      </c>
      <c r="G150" s="28">
        <f t="shared" si="67"/>
        <v>0</v>
      </c>
      <c r="H150" s="28">
        <f t="shared" si="67"/>
        <v>0</v>
      </c>
      <c r="I150" s="28">
        <f t="shared" si="67"/>
        <v>0</v>
      </c>
      <c r="J150" s="28">
        <f t="shared" si="67"/>
        <v>0</v>
      </c>
      <c r="K150" s="61">
        <f t="shared" si="3"/>
        <v>0</v>
      </c>
    </row>
    <row r="151" ht="12.75" customHeight="1">
      <c r="A151" s="62" t="s">
        <v>755</v>
      </c>
      <c r="B151" s="63" t="s">
        <v>756</v>
      </c>
      <c r="C151" s="56"/>
      <c r="D151" s="28"/>
      <c r="E151" s="28"/>
      <c r="F151" s="57">
        <f t="shared" ref="F151:F153" si="68">+C151+D151-E151</f>
        <v>0</v>
      </c>
      <c r="G151" s="28"/>
      <c r="H151" s="28"/>
      <c r="I151" s="28"/>
      <c r="J151" s="28">
        <f t="shared" ref="J151:J153" si="69">+F151-G151</f>
        <v>0</v>
      </c>
      <c r="K151" s="64">
        <f t="shared" si="3"/>
        <v>0</v>
      </c>
    </row>
    <row r="152" ht="12.75" customHeight="1">
      <c r="A152" s="62" t="s">
        <v>757</v>
      </c>
      <c r="B152" s="63" t="s">
        <v>758</v>
      </c>
      <c r="C152" s="56"/>
      <c r="D152" s="28"/>
      <c r="E152" s="28"/>
      <c r="F152" s="57">
        <f t="shared" si="68"/>
        <v>0</v>
      </c>
      <c r="G152" s="28"/>
      <c r="H152" s="28"/>
      <c r="I152" s="28"/>
      <c r="J152" s="28">
        <f t="shared" si="69"/>
        <v>0</v>
      </c>
      <c r="K152" s="64">
        <f t="shared" si="3"/>
        <v>0</v>
      </c>
    </row>
    <row r="153" ht="12.75" customHeight="1">
      <c r="A153" s="62" t="s">
        <v>759</v>
      </c>
      <c r="B153" s="63" t="s">
        <v>594</v>
      </c>
      <c r="C153" s="56"/>
      <c r="D153" s="28"/>
      <c r="E153" s="28"/>
      <c r="F153" s="57">
        <f t="shared" si="68"/>
        <v>0</v>
      </c>
      <c r="G153" s="28"/>
      <c r="H153" s="28"/>
      <c r="I153" s="28"/>
      <c r="J153" s="28">
        <f t="shared" si="69"/>
        <v>0</v>
      </c>
      <c r="K153" s="64">
        <f t="shared" si="3"/>
        <v>0</v>
      </c>
    </row>
    <row r="154" ht="12.75" customHeight="1">
      <c r="A154" s="59" t="s">
        <v>459</v>
      </c>
      <c r="B154" s="60" t="s">
        <v>760</v>
      </c>
      <c r="C154" s="56">
        <f t="shared" ref="C154:J154" si="70">SUM(C155:C160)</f>
        <v>0</v>
      </c>
      <c r="D154" s="28">
        <f t="shared" si="70"/>
        <v>0</v>
      </c>
      <c r="E154" s="28">
        <f t="shared" si="70"/>
        <v>0</v>
      </c>
      <c r="F154" s="57">
        <f t="shared" si="70"/>
        <v>0</v>
      </c>
      <c r="G154" s="28">
        <f t="shared" si="70"/>
        <v>0</v>
      </c>
      <c r="H154" s="28">
        <f t="shared" si="70"/>
        <v>0</v>
      </c>
      <c r="I154" s="28">
        <f t="shared" si="70"/>
        <v>0</v>
      </c>
      <c r="J154" s="28">
        <f t="shared" si="70"/>
        <v>0</v>
      </c>
      <c r="K154" s="61">
        <f t="shared" si="3"/>
        <v>0</v>
      </c>
    </row>
    <row r="155" ht="12.75" customHeight="1">
      <c r="A155" s="62" t="s">
        <v>761</v>
      </c>
      <c r="B155" s="63" t="s">
        <v>762</v>
      </c>
      <c r="C155" s="56"/>
      <c r="D155" s="28"/>
      <c r="E155" s="28"/>
      <c r="F155" s="57">
        <f t="shared" ref="F155:F160" si="71">+C155+D155-E155</f>
        <v>0</v>
      </c>
      <c r="G155" s="28"/>
      <c r="H155" s="28"/>
      <c r="I155" s="28"/>
      <c r="J155" s="28">
        <f t="shared" ref="J155:J160" si="72">+F155-G155</f>
        <v>0</v>
      </c>
      <c r="K155" s="64">
        <f t="shared" si="3"/>
        <v>0</v>
      </c>
    </row>
    <row r="156" ht="12.75" customHeight="1">
      <c r="A156" s="62" t="s">
        <v>763</v>
      </c>
      <c r="B156" s="63" t="s">
        <v>764</v>
      </c>
      <c r="C156" s="56"/>
      <c r="D156" s="28"/>
      <c r="E156" s="28"/>
      <c r="F156" s="57">
        <f t="shared" si="71"/>
        <v>0</v>
      </c>
      <c r="G156" s="28"/>
      <c r="H156" s="28"/>
      <c r="I156" s="28"/>
      <c r="J156" s="28">
        <f t="shared" si="72"/>
        <v>0</v>
      </c>
      <c r="K156" s="64">
        <f t="shared" si="3"/>
        <v>0</v>
      </c>
    </row>
    <row r="157" ht="12.75" customHeight="1">
      <c r="A157" s="62" t="s">
        <v>765</v>
      </c>
      <c r="B157" s="63" t="s">
        <v>766</v>
      </c>
      <c r="C157" s="56"/>
      <c r="D157" s="28"/>
      <c r="E157" s="28"/>
      <c r="F157" s="57">
        <f t="shared" si="71"/>
        <v>0</v>
      </c>
      <c r="G157" s="28"/>
      <c r="H157" s="28"/>
      <c r="I157" s="28"/>
      <c r="J157" s="28">
        <f t="shared" si="72"/>
        <v>0</v>
      </c>
      <c r="K157" s="64">
        <f t="shared" si="3"/>
        <v>0</v>
      </c>
    </row>
    <row r="158" ht="12.75" customHeight="1">
      <c r="A158" s="62" t="s">
        <v>767</v>
      </c>
      <c r="B158" s="63" t="s">
        <v>768</v>
      </c>
      <c r="C158" s="56"/>
      <c r="D158" s="28"/>
      <c r="E158" s="28"/>
      <c r="F158" s="57">
        <f t="shared" si="71"/>
        <v>0</v>
      </c>
      <c r="G158" s="28"/>
      <c r="H158" s="28"/>
      <c r="I158" s="28"/>
      <c r="J158" s="28">
        <f t="shared" si="72"/>
        <v>0</v>
      </c>
      <c r="K158" s="64">
        <f t="shared" si="3"/>
        <v>0</v>
      </c>
    </row>
    <row r="159" ht="12.75" customHeight="1">
      <c r="A159" s="62" t="s">
        <v>769</v>
      </c>
      <c r="B159" s="63" t="s">
        <v>93</v>
      </c>
      <c r="C159" s="56"/>
      <c r="D159" s="28"/>
      <c r="E159" s="28"/>
      <c r="F159" s="57">
        <f t="shared" si="71"/>
        <v>0</v>
      </c>
      <c r="G159" s="28"/>
      <c r="H159" s="28"/>
      <c r="I159" s="28"/>
      <c r="J159" s="28">
        <f t="shared" si="72"/>
        <v>0</v>
      </c>
      <c r="K159" s="64">
        <f t="shared" si="3"/>
        <v>0</v>
      </c>
    </row>
    <row r="160" ht="12.75" customHeight="1">
      <c r="A160" s="62" t="s">
        <v>770</v>
      </c>
      <c r="B160" s="63" t="s">
        <v>594</v>
      </c>
      <c r="C160" s="56"/>
      <c r="D160" s="28"/>
      <c r="E160" s="28"/>
      <c r="F160" s="57">
        <f t="shared" si="71"/>
        <v>0</v>
      </c>
      <c r="G160" s="28"/>
      <c r="H160" s="28"/>
      <c r="I160" s="28"/>
      <c r="J160" s="28">
        <f t="shared" si="72"/>
        <v>0</v>
      </c>
      <c r="K160" s="64">
        <f t="shared" si="3"/>
        <v>0</v>
      </c>
    </row>
    <row r="161" ht="12.75" customHeight="1">
      <c r="A161" s="59" t="s">
        <v>497</v>
      </c>
      <c r="B161" s="60" t="s">
        <v>771</v>
      </c>
      <c r="C161" s="56">
        <f t="shared" ref="C161:J161" si="73">SUM(C162:C165)</f>
        <v>0</v>
      </c>
      <c r="D161" s="28">
        <f t="shared" si="73"/>
        <v>0</v>
      </c>
      <c r="E161" s="28">
        <f t="shared" si="73"/>
        <v>0</v>
      </c>
      <c r="F161" s="57">
        <f t="shared" si="73"/>
        <v>0</v>
      </c>
      <c r="G161" s="28">
        <f t="shared" si="73"/>
        <v>0</v>
      </c>
      <c r="H161" s="28">
        <f t="shared" si="73"/>
        <v>0</v>
      </c>
      <c r="I161" s="28">
        <f t="shared" si="73"/>
        <v>0</v>
      </c>
      <c r="J161" s="28">
        <f t="shared" si="73"/>
        <v>0</v>
      </c>
      <c r="K161" s="61">
        <f t="shared" si="3"/>
        <v>0</v>
      </c>
    </row>
    <row r="162" ht="12.75" customHeight="1">
      <c r="A162" s="62" t="s">
        <v>499</v>
      </c>
      <c r="B162" s="63" t="s">
        <v>772</v>
      </c>
      <c r="C162" s="56"/>
      <c r="D162" s="28"/>
      <c r="E162" s="28"/>
      <c r="F162" s="57">
        <f t="shared" ref="F162:F165" si="74">+C162+D162-E162</f>
        <v>0</v>
      </c>
      <c r="G162" s="28"/>
      <c r="H162" s="28"/>
      <c r="I162" s="28"/>
      <c r="J162" s="28">
        <f t="shared" ref="J162:J165" si="75">+F162-G162</f>
        <v>0</v>
      </c>
      <c r="K162" s="64">
        <f t="shared" si="3"/>
        <v>0</v>
      </c>
    </row>
    <row r="163" ht="12.75" customHeight="1">
      <c r="A163" s="62" t="s">
        <v>501</v>
      </c>
      <c r="B163" s="63" t="s">
        <v>773</v>
      </c>
      <c r="C163" s="56"/>
      <c r="D163" s="28"/>
      <c r="E163" s="28"/>
      <c r="F163" s="57">
        <f t="shared" si="74"/>
        <v>0</v>
      </c>
      <c r="G163" s="28"/>
      <c r="H163" s="28"/>
      <c r="I163" s="28"/>
      <c r="J163" s="28">
        <f t="shared" si="75"/>
        <v>0</v>
      </c>
      <c r="K163" s="64">
        <f t="shared" si="3"/>
        <v>0</v>
      </c>
    </row>
    <row r="164" ht="12.75" customHeight="1">
      <c r="A164" s="62" t="s">
        <v>503</v>
      </c>
      <c r="B164" s="63" t="s">
        <v>774</v>
      </c>
      <c r="C164" s="56"/>
      <c r="D164" s="28"/>
      <c r="E164" s="28"/>
      <c r="F164" s="57">
        <f t="shared" si="74"/>
        <v>0</v>
      </c>
      <c r="G164" s="28"/>
      <c r="H164" s="28"/>
      <c r="I164" s="28"/>
      <c r="J164" s="28">
        <f t="shared" si="75"/>
        <v>0</v>
      </c>
      <c r="K164" s="64">
        <f t="shared" si="3"/>
        <v>0</v>
      </c>
    </row>
    <row r="165" ht="12.75" customHeight="1">
      <c r="A165" s="62" t="s">
        <v>775</v>
      </c>
      <c r="B165" s="63" t="s">
        <v>594</v>
      </c>
      <c r="C165" s="56"/>
      <c r="D165" s="28"/>
      <c r="E165" s="28"/>
      <c r="F165" s="57">
        <f t="shared" si="74"/>
        <v>0</v>
      </c>
      <c r="G165" s="28"/>
      <c r="H165" s="28"/>
      <c r="I165" s="28"/>
      <c r="J165" s="28">
        <f t="shared" si="75"/>
        <v>0</v>
      </c>
      <c r="K165" s="64">
        <f t="shared" si="3"/>
        <v>0</v>
      </c>
    </row>
    <row r="166" ht="12.75" customHeight="1">
      <c r="A166" s="59" t="s">
        <v>776</v>
      </c>
      <c r="B166" s="60" t="s">
        <v>777</v>
      </c>
      <c r="C166" s="56">
        <f t="shared" ref="C166:J166" si="76">+C167+C171+C174+C184+C185+C186+C187+C188</f>
        <v>0</v>
      </c>
      <c r="D166" s="28">
        <f t="shared" si="76"/>
        <v>0</v>
      </c>
      <c r="E166" s="28">
        <f t="shared" si="76"/>
        <v>0</v>
      </c>
      <c r="F166" s="57">
        <f t="shared" si="76"/>
        <v>0</v>
      </c>
      <c r="G166" s="28">
        <f t="shared" si="76"/>
        <v>0</v>
      </c>
      <c r="H166" s="28">
        <f t="shared" si="76"/>
        <v>0</v>
      </c>
      <c r="I166" s="28">
        <f t="shared" si="76"/>
        <v>0</v>
      </c>
      <c r="J166" s="28">
        <f t="shared" si="76"/>
        <v>0</v>
      </c>
      <c r="K166" s="61">
        <f t="shared" si="3"/>
        <v>0</v>
      </c>
    </row>
    <row r="167" ht="12.75" customHeight="1">
      <c r="A167" s="59" t="s">
        <v>506</v>
      </c>
      <c r="B167" s="60" t="s">
        <v>778</v>
      </c>
      <c r="C167" s="56">
        <f t="shared" ref="C167:J167" si="77">SUM(C168:C170)</f>
        <v>0</v>
      </c>
      <c r="D167" s="28">
        <f t="shared" si="77"/>
        <v>0</v>
      </c>
      <c r="E167" s="28">
        <f t="shared" si="77"/>
        <v>0</v>
      </c>
      <c r="F167" s="57">
        <f t="shared" si="77"/>
        <v>0</v>
      </c>
      <c r="G167" s="28">
        <f t="shared" si="77"/>
        <v>0</v>
      </c>
      <c r="H167" s="28">
        <f t="shared" si="77"/>
        <v>0</v>
      </c>
      <c r="I167" s="28">
        <f t="shared" si="77"/>
        <v>0</v>
      </c>
      <c r="J167" s="28">
        <f t="shared" si="77"/>
        <v>0</v>
      </c>
      <c r="K167" s="61">
        <f t="shared" si="3"/>
        <v>0</v>
      </c>
    </row>
    <row r="168" ht="12.75" customHeight="1">
      <c r="A168" s="62" t="s">
        <v>508</v>
      </c>
      <c r="B168" s="63" t="s">
        <v>779</v>
      </c>
      <c r="C168" s="56"/>
      <c r="D168" s="28"/>
      <c r="E168" s="28"/>
      <c r="F168" s="57">
        <f t="shared" ref="F168:F170" si="78">+C168+D168-E168</f>
        <v>0</v>
      </c>
      <c r="G168" s="28"/>
      <c r="H168" s="28"/>
      <c r="I168" s="28"/>
      <c r="J168" s="28">
        <f t="shared" ref="J168:J170" si="79">+F168-G168</f>
        <v>0</v>
      </c>
      <c r="K168" s="64">
        <f t="shared" si="3"/>
        <v>0</v>
      </c>
    </row>
    <row r="169" ht="12.75" customHeight="1">
      <c r="A169" s="62" t="s">
        <v>516</v>
      </c>
      <c r="B169" s="63" t="s">
        <v>780</v>
      </c>
      <c r="C169" s="56"/>
      <c r="D169" s="28"/>
      <c r="E169" s="28"/>
      <c r="F169" s="57">
        <f t="shared" si="78"/>
        <v>0</v>
      </c>
      <c r="G169" s="28"/>
      <c r="H169" s="28"/>
      <c r="I169" s="28"/>
      <c r="J169" s="28">
        <f t="shared" si="79"/>
        <v>0</v>
      </c>
      <c r="K169" s="64">
        <f t="shared" si="3"/>
        <v>0</v>
      </c>
    </row>
    <row r="170" ht="12.75" customHeight="1">
      <c r="A170" s="62" t="s">
        <v>781</v>
      </c>
      <c r="B170" s="63" t="s">
        <v>782</v>
      </c>
      <c r="C170" s="56"/>
      <c r="D170" s="28"/>
      <c r="E170" s="28"/>
      <c r="F170" s="57">
        <f t="shared" si="78"/>
        <v>0</v>
      </c>
      <c r="G170" s="28"/>
      <c r="H170" s="28"/>
      <c r="I170" s="28"/>
      <c r="J170" s="28">
        <f t="shared" si="79"/>
        <v>0</v>
      </c>
      <c r="K170" s="64">
        <f t="shared" si="3"/>
        <v>0</v>
      </c>
    </row>
    <row r="171" ht="12.75" customHeight="1">
      <c r="A171" s="59" t="s">
        <v>783</v>
      </c>
      <c r="B171" s="60" t="s">
        <v>784</v>
      </c>
      <c r="C171" s="56">
        <f t="shared" ref="C171:J171" si="80">SUM(C172:C173)</f>
        <v>0</v>
      </c>
      <c r="D171" s="28">
        <f t="shared" si="80"/>
        <v>0</v>
      </c>
      <c r="E171" s="28">
        <f t="shared" si="80"/>
        <v>0</v>
      </c>
      <c r="F171" s="57">
        <f t="shared" si="80"/>
        <v>0</v>
      </c>
      <c r="G171" s="28">
        <f t="shared" si="80"/>
        <v>0</v>
      </c>
      <c r="H171" s="28">
        <f t="shared" si="80"/>
        <v>0</v>
      </c>
      <c r="I171" s="28">
        <f t="shared" si="80"/>
        <v>0</v>
      </c>
      <c r="J171" s="28">
        <f t="shared" si="80"/>
        <v>0</v>
      </c>
      <c r="K171" s="61">
        <f t="shared" si="3"/>
        <v>0</v>
      </c>
    </row>
    <row r="172" ht="12.75" customHeight="1">
      <c r="A172" s="62" t="s">
        <v>785</v>
      </c>
      <c r="B172" s="63" t="s">
        <v>786</v>
      </c>
      <c r="C172" s="56"/>
      <c r="D172" s="28"/>
      <c r="E172" s="28"/>
      <c r="F172" s="57">
        <f t="shared" ref="F172:F173" si="81">+C172+D172-E172</f>
        <v>0</v>
      </c>
      <c r="G172" s="28"/>
      <c r="H172" s="28"/>
      <c r="I172" s="28"/>
      <c r="J172" s="28">
        <f t="shared" ref="J172:J173" si="82">+F172-G172</f>
        <v>0</v>
      </c>
      <c r="K172" s="64">
        <f t="shared" si="3"/>
        <v>0</v>
      </c>
    </row>
    <row r="173" ht="12.75" customHeight="1">
      <c r="A173" s="62" t="s">
        <v>787</v>
      </c>
      <c r="B173" s="63" t="s">
        <v>788</v>
      </c>
      <c r="C173" s="56"/>
      <c r="D173" s="28"/>
      <c r="E173" s="28"/>
      <c r="F173" s="57">
        <f t="shared" si="81"/>
        <v>0</v>
      </c>
      <c r="G173" s="28"/>
      <c r="H173" s="28"/>
      <c r="I173" s="28"/>
      <c r="J173" s="28">
        <f t="shared" si="82"/>
        <v>0</v>
      </c>
      <c r="K173" s="64">
        <f t="shared" si="3"/>
        <v>0</v>
      </c>
    </row>
    <row r="174" ht="12.75" customHeight="1">
      <c r="A174" s="59" t="s">
        <v>789</v>
      </c>
      <c r="B174" s="60" t="s">
        <v>790</v>
      </c>
      <c r="C174" s="56">
        <f t="shared" ref="C174:J174" si="83">SUM(C175:C183)</f>
        <v>0</v>
      </c>
      <c r="D174" s="28">
        <f t="shared" si="83"/>
        <v>0</v>
      </c>
      <c r="E174" s="28">
        <f t="shared" si="83"/>
        <v>0</v>
      </c>
      <c r="F174" s="57">
        <f t="shared" si="83"/>
        <v>0</v>
      </c>
      <c r="G174" s="28">
        <f t="shared" si="83"/>
        <v>0</v>
      </c>
      <c r="H174" s="28">
        <f t="shared" si="83"/>
        <v>0</v>
      </c>
      <c r="I174" s="28">
        <f t="shared" si="83"/>
        <v>0</v>
      </c>
      <c r="J174" s="28">
        <f t="shared" si="83"/>
        <v>0</v>
      </c>
      <c r="K174" s="61">
        <f t="shared" si="3"/>
        <v>0</v>
      </c>
    </row>
    <row r="175" ht="12.75" customHeight="1">
      <c r="A175" s="62" t="s">
        <v>791</v>
      </c>
      <c r="B175" s="63" t="s">
        <v>792</v>
      </c>
      <c r="C175" s="56"/>
      <c r="D175" s="28"/>
      <c r="E175" s="28"/>
      <c r="F175" s="57">
        <f t="shared" ref="F175:F187" si="84">+C175+D175-E175</f>
        <v>0</v>
      </c>
      <c r="G175" s="28"/>
      <c r="H175" s="28"/>
      <c r="I175" s="28"/>
      <c r="J175" s="28">
        <f t="shared" ref="J175:J187" si="85">+F175-G175</f>
        <v>0</v>
      </c>
      <c r="K175" s="64">
        <f t="shared" si="3"/>
        <v>0</v>
      </c>
    </row>
    <row r="176" ht="12.75" customHeight="1">
      <c r="A176" s="62" t="s">
        <v>793</v>
      </c>
      <c r="B176" s="63" t="s">
        <v>794</v>
      </c>
      <c r="C176" s="56"/>
      <c r="D176" s="28"/>
      <c r="E176" s="28"/>
      <c r="F176" s="57">
        <f t="shared" si="84"/>
        <v>0</v>
      </c>
      <c r="G176" s="28"/>
      <c r="H176" s="28"/>
      <c r="I176" s="28"/>
      <c r="J176" s="28">
        <f t="shared" si="85"/>
        <v>0</v>
      </c>
      <c r="K176" s="64">
        <f t="shared" si="3"/>
        <v>0</v>
      </c>
    </row>
    <row r="177" ht="12.75" customHeight="1">
      <c r="A177" s="62" t="s">
        <v>795</v>
      </c>
      <c r="B177" s="63" t="s">
        <v>796</v>
      </c>
      <c r="C177" s="56"/>
      <c r="D177" s="28"/>
      <c r="E177" s="28"/>
      <c r="F177" s="57">
        <f t="shared" si="84"/>
        <v>0</v>
      </c>
      <c r="G177" s="28"/>
      <c r="H177" s="28"/>
      <c r="I177" s="28"/>
      <c r="J177" s="28">
        <f t="shared" si="85"/>
        <v>0</v>
      </c>
      <c r="K177" s="64">
        <f t="shared" si="3"/>
        <v>0</v>
      </c>
    </row>
    <row r="178" ht="12.75" customHeight="1">
      <c r="A178" s="62" t="s">
        <v>797</v>
      </c>
      <c r="B178" s="63" t="s">
        <v>798</v>
      </c>
      <c r="C178" s="56"/>
      <c r="D178" s="28"/>
      <c r="E178" s="28"/>
      <c r="F178" s="57">
        <f t="shared" si="84"/>
        <v>0</v>
      </c>
      <c r="G178" s="28"/>
      <c r="H178" s="28"/>
      <c r="I178" s="28"/>
      <c r="J178" s="28">
        <f t="shared" si="85"/>
        <v>0</v>
      </c>
      <c r="K178" s="64">
        <f t="shared" si="3"/>
        <v>0</v>
      </c>
    </row>
    <row r="179" ht="12.75" customHeight="1">
      <c r="A179" s="62" t="s">
        <v>799</v>
      </c>
      <c r="B179" s="63" t="s">
        <v>800</v>
      </c>
      <c r="C179" s="56"/>
      <c r="D179" s="28"/>
      <c r="E179" s="28"/>
      <c r="F179" s="57">
        <f t="shared" si="84"/>
        <v>0</v>
      </c>
      <c r="G179" s="28"/>
      <c r="H179" s="28"/>
      <c r="I179" s="28"/>
      <c r="J179" s="28">
        <f t="shared" si="85"/>
        <v>0</v>
      </c>
      <c r="K179" s="64">
        <f t="shared" si="3"/>
        <v>0</v>
      </c>
    </row>
    <row r="180" ht="12.75" customHeight="1">
      <c r="A180" s="62" t="s">
        <v>801</v>
      </c>
      <c r="B180" s="63" t="s">
        <v>802</v>
      </c>
      <c r="C180" s="56"/>
      <c r="D180" s="28"/>
      <c r="E180" s="28"/>
      <c r="F180" s="57">
        <f t="shared" si="84"/>
        <v>0</v>
      </c>
      <c r="G180" s="28"/>
      <c r="H180" s="28"/>
      <c r="I180" s="28"/>
      <c r="J180" s="28">
        <f t="shared" si="85"/>
        <v>0</v>
      </c>
      <c r="K180" s="64">
        <f t="shared" si="3"/>
        <v>0</v>
      </c>
    </row>
    <row r="181" ht="12.75" customHeight="1">
      <c r="A181" s="62" t="s">
        <v>803</v>
      </c>
      <c r="B181" s="63" t="s">
        <v>804</v>
      </c>
      <c r="C181" s="56"/>
      <c r="D181" s="28"/>
      <c r="E181" s="28"/>
      <c r="F181" s="57">
        <f t="shared" si="84"/>
        <v>0</v>
      </c>
      <c r="G181" s="28"/>
      <c r="H181" s="28"/>
      <c r="I181" s="28"/>
      <c r="J181" s="28">
        <f t="shared" si="85"/>
        <v>0</v>
      </c>
      <c r="K181" s="64">
        <f t="shared" si="3"/>
        <v>0</v>
      </c>
    </row>
    <row r="182" ht="12.75" customHeight="1">
      <c r="A182" s="62" t="s">
        <v>805</v>
      </c>
      <c r="B182" s="63" t="s">
        <v>806</v>
      </c>
      <c r="C182" s="56"/>
      <c r="D182" s="28"/>
      <c r="E182" s="28"/>
      <c r="F182" s="57">
        <f t="shared" si="84"/>
        <v>0</v>
      </c>
      <c r="G182" s="28"/>
      <c r="H182" s="28"/>
      <c r="I182" s="28"/>
      <c r="J182" s="28">
        <f t="shared" si="85"/>
        <v>0</v>
      </c>
      <c r="K182" s="64">
        <f t="shared" si="3"/>
        <v>0</v>
      </c>
    </row>
    <row r="183" ht="12.75" customHeight="1">
      <c r="A183" s="62" t="s">
        <v>807</v>
      </c>
      <c r="B183" s="63" t="s">
        <v>808</v>
      </c>
      <c r="C183" s="56"/>
      <c r="D183" s="28"/>
      <c r="E183" s="28"/>
      <c r="F183" s="57">
        <f t="shared" si="84"/>
        <v>0</v>
      </c>
      <c r="G183" s="28"/>
      <c r="H183" s="28"/>
      <c r="I183" s="28"/>
      <c r="J183" s="28">
        <f t="shared" si="85"/>
        <v>0</v>
      </c>
      <c r="K183" s="64">
        <f t="shared" si="3"/>
        <v>0</v>
      </c>
    </row>
    <row r="184" ht="12.75" customHeight="1">
      <c r="A184" s="59" t="s">
        <v>809</v>
      </c>
      <c r="B184" s="60" t="s">
        <v>810</v>
      </c>
      <c r="C184" s="56"/>
      <c r="D184" s="28"/>
      <c r="E184" s="28"/>
      <c r="F184" s="57">
        <f t="shared" si="84"/>
        <v>0</v>
      </c>
      <c r="G184" s="28"/>
      <c r="H184" s="28"/>
      <c r="I184" s="28"/>
      <c r="J184" s="28">
        <f t="shared" si="85"/>
        <v>0</v>
      </c>
      <c r="K184" s="61">
        <f t="shared" si="3"/>
        <v>0</v>
      </c>
    </row>
    <row r="185" ht="12.75" customHeight="1">
      <c r="A185" s="59" t="s">
        <v>811</v>
      </c>
      <c r="B185" s="60" t="s">
        <v>812</v>
      </c>
      <c r="C185" s="56"/>
      <c r="D185" s="28"/>
      <c r="E185" s="28"/>
      <c r="F185" s="57">
        <f t="shared" si="84"/>
        <v>0</v>
      </c>
      <c r="G185" s="28"/>
      <c r="H185" s="28"/>
      <c r="I185" s="28"/>
      <c r="J185" s="28">
        <f t="shared" si="85"/>
        <v>0</v>
      </c>
      <c r="K185" s="61">
        <f t="shared" si="3"/>
        <v>0</v>
      </c>
    </row>
    <row r="186" ht="12.75" customHeight="1">
      <c r="A186" s="59" t="s">
        <v>813</v>
      </c>
      <c r="B186" s="60" t="s">
        <v>814</v>
      </c>
      <c r="C186" s="56"/>
      <c r="D186" s="28"/>
      <c r="E186" s="28"/>
      <c r="F186" s="57">
        <f t="shared" si="84"/>
        <v>0</v>
      </c>
      <c r="G186" s="28"/>
      <c r="H186" s="28"/>
      <c r="I186" s="28"/>
      <c r="J186" s="28">
        <f t="shared" si="85"/>
        <v>0</v>
      </c>
      <c r="K186" s="61">
        <f t="shared" si="3"/>
        <v>0</v>
      </c>
    </row>
    <row r="187" ht="12.75" customHeight="1">
      <c r="A187" s="59" t="s">
        <v>815</v>
      </c>
      <c r="B187" s="60" t="s">
        <v>816</v>
      </c>
      <c r="C187" s="56"/>
      <c r="D187" s="28"/>
      <c r="E187" s="28"/>
      <c r="F187" s="57">
        <f t="shared" si="84"/>
        <v>0</v>
      </c>
      <c r="G187" s="28"/>
      <c r="H187" s="28"/>
      <c r="I187" s="28"/>
      <c r="J187" s="28">
        <f t="shared" si="85"/>
        <v>0</v>
      </c>
      <c r="K187" s="61">
        <f t="shared" si="3"/>
        <v>0</v>
      </c>
    </row>
    <row r="188" ht="12.75" customHeight="1">
      <c r="A188" s="59" t="s">
        <v>817</v>
      </c>
      <c r="B188" s="60" t="s">
        <v>818</v>
      </c>
      <c r="C188" s="56">
        <f t="shared" ref="C188:J188" si="86">SUM(C189:C190)</f>
        <v>0</v>
      </c>
      <c r="D188" s="28">
        <f t="shared" si="86"/>
        <v>0</v>
      </c>
      <c r="E188" s="28">
        <f t="shared" si="86"/>
        <v>0</v>
      </c>
      <c r="F188" s="57">
        <f t="shared" si="86"/>
        <v>0</v>
      </c>
      <c r="G188" s="28">
        <f t="shared" si="86"/>
        <v>0</v>
      </c>
      <c r="H188" s="28">
        <f t="shared" si="86"/>
        <v>0</v>
      </c>
      <c r="I188" s="28">
        <f t="shared" si="86"/>
        <v>0</v>
      </c>
      <c r="J188" s="28">
        <f t="shared" si="86"/>
        <v>0</v>
      </c>
      <c r="K188" s="61">
        <f t="shared" si="3"/>
        <v>0</v>
      </c>
    </row>
    <row r="189" ht="12.75" customHeight="1">
      <c r="A189" s="62" t="s">
        <v>819</v>
      </c>
      <c r="B189" s="63" t="s">
        <v>820</v>
      </c>
      <c r="C189" s="56"/>
      <c r="D189" s="28"/>
      <c r="E189" s="28"/>
      <c r="F189" s="57">
        <f t="shared" ref="F189:F190" si="87">+C189+D189-E189</f>
        <v>0</v>
      </c>
      <c r="G189" s="28"/>
      <c r="H189" s="28"/>
      <c r="I189" s="28"/>
      <c r="J189" s="28">
        <f t="shared" ref="J189:J190" si="88">+F189-G189</f>
        <v>0</v>
      </c>
      <c r="K189" s="64">
        <f t="shared" si="3"/>
        <v>0</v>
      </c>
    </row>
    <row r="190" ht="12.75" customHeight="1">
      <c r="A190" s="62" t="s">
        <v>821</v>
      </c>
      <c r="B190" s="63" t="s">
        <v>822</v>
      </c>
      <c r="C190" s="56"/>
      <c r="D190" s="28"/>
      <c r="E190" s="28"/>
      <c r="F190" s="57">
        <f t="shared" si="87"/>
        <v>0</v>
      </c>
      <c r="G190" s="28"/>
      <c r="H190" s="28"/>
      <c r="I190" s="28"/>
      <c r="J190" s="28">
        <f t="shared" si="88"/>
        <v>0</v>
      </c>
      <c r="K190" s="64">
        <f t="shared" si="3"/>
        <v>0</v>
      </c>
    </row>
    <row r="191" ht="12.75" customHeight="1">
      <c r="A191" s="59" t="s">
        <v>823</v>
      </c>
      <c r="B191" s="60" t="s">
        <v>824</v>
      </c>
      <c r="C191" s="56">
        <f t="shared" ref="C191:J191" si="89">+C192+C202+C209+C226+C243+C258+C261</f>
        <v>0</v>
      </c>
      <c r="D191" s="28">
        <f t="shared" si="89"/>
        <v>0</v>
      </c>
      <c r="E191" s="28">
        <f t="shared" si="89"/>
        <v>0</v>
      </c>
      <c r="F191" s="57">
        <f t="shared" si="89"/>
        <v>0</v>
      </c>
      <c r="G191" s="28">
        <f t="shared" si="89"/>
        <v>0</v>
      </c>
      <c r="H191" s="28">
        <f t="shared" si="89"/>
        <v>0</v>
      </c>
      <c r="I191" s="28">
        <f t="shared" si="89"/>
        <v>0</v>
      </c>
      <c r="J191" s="28">
        <f t="shared" si="89"/>
        <v>0</v>
      </c>
      <c r="K191" s="61">
        <f t="shared" si="3"/>
        <v>0</v>
      </c>
    </row>
    <row r="192" ht="12.75" customHeight="1">
      <c r="A192" s="59" t="s">
        <v>825</v>
      </c>
      <c r="B192" s="60" t="s">
        <v>826</v>
      </c>
      <c r="C192" s="56">
        <f t="shared" ref="C192:J192" si="90">SUM(C193:C201)</f>
        <v>0</v>
      </c>
      <c r="D192" s="28">
        <f t="shared" si="90"/>
        <v>0</v>
      </c>
      <c r="E192" s="28">
        <f t="shared" si="90"/>
        <v>0</v>
      </c>
      <c r="F192" s="57">
        <f t="shared" si="90"/>
        <v>0</v>
      </c>
      <c r="G192" s="28">
        <f t="shared" si="90"/>
        <v>0</v>
      </c>
      <c r="H192" s="28">
        <f t="shared" si="90"/>
        <v>0</v>
      </c>
      <c r="I192" s="28">
        <f t="shared" si="90"/>
        <v>0</v>
      </c>
      <c r="J192" s="28">
        <f t="shared" si="90"/>
        <v>0</v>
      </c>
      <c r="K192" s="61">
        <f t="shared" si="3"/>
        <v>0</v>
      </c>
    </row>
    <row r="193" ht="12.75" customHeight="1">
      <c r="A193" s="62" t="s">
        <v>827</v>
      </c>
      <c r="B193" s="63" t="s">
        <v>828</v>
      </c>
      <c r="C193" s="56"/>
      <c r="D193" s="28"/>
      <c r="E193" s="28"/>
      <c r="F193" s="57">
        <f t="shared" ref="F193:F201" si="91">+C193+D193-E193</f>
        <v>0</v>
      </c>
      <c r="G193" s="28"/>
      <c r="H193" s="28"/>
      <c r="I193" s="28"/>
      <c r="J193" s="28">
        <f t="shared" ref="J193:J201" si="92">+F193-G193</f>
        <v>0</v>
      </c>
      <c r="K193" s="64">
        <f t="shared" si="3"/>
        <v>0</v>
      </c>
    </row>
    <row r="194" ht="12.75" customHeight="1">
      <c r="A194" s="62" t="s">
        <v>829</v>
      </c>
      <c r="B194" s="63" t="s">
        <v>830</v>
      </c>
      <c r="C194" s="56"/>
      <c r="D194" s="28"/>
      <c r="E194" s="28"/>
      <c r="F194" s="57">
        <f t="shared" si="91"/>
        <v>0</v>
      </c>
      <c r="G194" s="28"/>
      <c r="H194" s="28"/>
      <c r="I194" s="28"/>
      <c r="J194" s="28">
        <f t="shared" si="92"/>
        <v>0</v>
      </c>
      <c r="K194" s="64">
        <f t="shared" si="3"/>
        <v>0</v>
      </c>
    </row>
    <row r="195" ht="12.75" customHeight="1">
      <c r="A195" s="62" t="s">
        <v>831</v>
      </c>
      <c r="B195" s="63" t="s">
        <v>832</v>
      </c>
      <c r="C195" s="56"/>
      <c r="D195" s="28"/>
      <c r="E195" s="28"/>
      <c r="F195" s="57">
        <f t="shared" si="91"/>
        <v>0</v>
      </c>
      <c r="G195" s="28"/>
      <c r="H195" s="28"/>
      <c r="I195" s="28"/>
      <c r="J195" s="28">
        <f t="shared" si="92"/>
        <v>0</v>
      </c>
      <c r="K195" s="64">
        <f t="shared" si="3"/>
        <v>0</v>
      </c>
    </row>
    <row r="196" ht="12.75" customHeight="1">
      <c r="A196" s="62" t="s">
        <v>833</v>
      </c>
      <c r="B196" s="63" t="s">
        <v>834</v>
      </c>
      <c r="C196" s="56"/>
      <c r="D196" s="28"/>
      <c r="E196" s="28"/>
      <c r="F196" s="57">
        <f t="shared" si="91"/>
        <v>0</v>
      </c>
      <c r="G196" s="28"/>
      <c r="H196" s="28"/>
      <c r="I196" s="28"/>
      <c r="J196" s="28">
        <f t="shared" si="92"/>
        <v>0</v>
      </c>
      <c r="K196" s="64">
        <f t="shared" si="3"/>
        <v>0</v>
      </c>
    </row>
    <row r="197" ht="12.75" customHeight="1">
      <c r="A197" s="62" t="s">
        <v>835</v>
      </c>
      <c r="B197" s="63" t="s">
        <v>836</v>
      </c>
      <c r="C197" s="56"/>
      <c r="D197" s="28"/>
      <c r="E197" s="28"/>
      <c r="F197" s="57">
        <f t="shared" si="91"/>
        <v>0</v>
      </c>
      <c r="G197" s="28"/>
      <c r="H197" s="28"/>
      <c r="I197" s="28"/>
      <c r="J197" s="28">
        <f t="shared" si="92"/>
        <v>0</v>
      </c>
      <c r="K197" s="64">
        <f t="shared" si="3"/>
        <v>0</v>
      </c>
    </row>
    <row r="198" ht="12.75" customHeight="1">
      <c r="A198" s="62" t="s">
        <v>837</v>
      </c>
      <c r="B198" s="63" t="s">
        <v>838</v>
      </c>
      <c r="C198" s="56"/>
      <c r="D198" s="28"/>
      <c r="E198" s="28"/>
      <c r="F198" s="57">
        <f t="shared" si="91"/>
        <v>0</v>
      </c>
      <c r="G198" s="28"/>
      <c r="H198" s="28"/>
      <c r="I198" s="28"/>
      <c r="J198" s="28">
        <f t="shared" si="92"/>
        <v>0</v>
      </c>
      <c r="K198" s="64">
        <f t="shared" si="3"/>
        <v>0</v>
      </c>
    </row>
    <row r="199" ht="12.75" customHeight="1">
      <c r="A199" s="62" t="s">
        <v>839</v>
      </c>
      <c r="B199" s="63" t="s">
        <v>840</v>
      </c>
      <c r="C199" s="56"/>
      <c r="D199" s="28"/>
      <c r="E199" s="28"/>
      <c r="F199" s="57">
        <f t="shared" si="91"/>
        <v>0</v>
      </c>
      <c r="G199" s="28"/>
      <c r="H199" s="28"/>
      <c r="I199" s="28"/>
      <c r="J199" s="28">
        <f t="shared" si="92"/>
        <v>0</v>
      </c>
      <c r="K199" s="64">
        <f t="shared" si="3"/>
        <v>0</v>
      </c>
    </row>
    <row r="200" ht="12.75" customHeight="1">
      <c r="A200" s="62" t="s">
        <v>841</v>
      </c>
      <c r="B200" s="63" t="s">
        <v>842</v>
      </c>
      <c r="C200" s="56"/>
      <c r="D200" s="28"/>
      <c r="E200" s="28"/>
      <c r="F200" s="57">
        <f t="shared" si="91"/>
        <v>0</v>
      </c>
      <c r="G200" s="28"/>
      <c r="H200" s="28"/>
      <c r="I200" s="28"/>
      <c r="J200" s="28">
        <f t="shared" si="92"/>
        <v>0</v>
      </c>
      <c r="K200" s="64">
        <f t="shared" si="3"/>
        <v>0</v>
      </c>
    </row>
    <row r="201" ht="12.75" customHeight="1">
      <c r="A201" s="62" t="s">
        <v>843</v>
      </c>
      <c r="B201" s="63" t="s">
        <v>844</v>
      </c>
      <c r="C201" s="56"/>
      <c r="D201" s="28"/>
      <c r="E201" s="28"/>
      <c r="F201" s="57">
        <f t="shared" si="91"/>
        <v>0</v>
      </c>
      <c r="G201" s="28"/>
      <c r="H201" s="28"/>
      <c r="I201" s="28"/>
      <c r="J201" s="28">
        <f t="shared" si="92"/>
        <v>0</v>
      </c>
      <c r="K201" s="64">
        <f t="shared" si="3"/>
        <v>0</v>
      </c>
    </row>
    <row r="202" ht="12.75" customHeight="1">
      <c r="A202" s="59" t="s">
        <v>845</v>
      </c>
      <c r="B202" s="60" t="s">
        <v>846</v>
      </c>
      <c r="C202" s="56">
        <f t="shared" ref="C202:J202" si="93">SUM(C203:C208)</f>
        <v>0</v>
      </c>
      <c r="D202" s="28">
        <f t="shared" si="93"/>
        <v>0</v>
      </c>
      <c r="E202" s="28">
        <f t="shared" si="93"/>
        <v>0</v>
      </c>
      <c r="F202" s="57">
        <f t="shared" si="93"/>
        <v>0</v>
      </c>
      <c r="G202" s="28">
        <f t="shared" si="93"/>
        <v>0</v>
      </c>
      <c r="H202" s="28">
        <f t="shared" si="93"/>
        <v>0</v>
      </c>
      <c r="I202" s="28">
        <f t="shared" si="93"/>
        <v>0</v>
      </c>
      <c r="J202" s="28">
        <f t="shared" si="93"/>
        <v>0</v>
      </c>
      <c r="K202" s="61">
        <f t="shared" si="3"/>
        <v>0</v>
      </c>
    </row>
    <row r="203" ht="12.75" customHeight="1">
      <c r="A203" s="62" t="s">
        <v>847</v>
      </c>
      <c r="B203" s="63" t="s">
        <v>848</v>
      </c>
      <c r="C203" s="56"/>
      <c r="D203" s="28"/>
      <c r="E203" s="28"/>
      <c r="F203" s="57">
        <f t="shared" ref="F203:F208" si="94">+C203+D203-E203</f>
        <v>0</v>
      </c>
      <c r="G203" s="28"/>
      <c r="H203" s="28"/>
      <c r="I203" s="28"/>
      <c r="J203" s="28">
        <f t="shared" ref="J203:J208" si="95">+F203-G203</f>
        <v>0</v>
      </c>
      <c r="K203" s="64">
        <f t="shared" si="3"/>
        <v>0</v>
      </c>
    </row>
    <row r="204" ht="12.75" customHeight="1">
      <c r="A204" s="62" t="s">
        <v>849</v>
      </c>
      <c r="B204" s="63" t="s">
        <v>836</v>
      </c>
      <c r="C204" s="56"/>
      <c r="D204" s="28"/>
      <c r="E204" s="28"/>
      <c r="F204" s="57">
        <f t="shared" si="94"/>
        <v>0</v>
      </c>
      <c r="G204" s="28"/>
      <c r="H204" s="28"/>
      <c r="I204" s="28"/>
      <c r="J204" s="28">
        <f t="shared" si="95"/>
        <v>0</v>
      </c>
      <c r="K204" s="64">
        <f t="shared" si="3"/>
        <v>0</v>
      </c>
    </row>
    <row r="205" ht="12.75" customHeight="1">
      <c r="A205" s="62" t="s">
        <v>850</v>
      </c>
      <c r="B205" s="63" t="s">
        <v>838</v>
      </c>
      <c r="C205" s="56"/>
      <c r="D205" s="28"/>
      <c r="E205" s="28"/>
      <c r="F205" s="57">
        <f t="shared" si="94"/>
        <v>0</v>
      </c>
      <c r="G205" s="28"/>
      <c r="H205" s="28"/>
      <c r="I205" s="28"/>
      <c r="J205" s="28">
        <f t="shared" si="95"/>
        <v>0</v>
      </c>
      <c r="K205" s="64">
        <f t="shared" si="3"/>
        <v>0</v>
      </c>
    </row>
    <row r="206" ht="12.75" customHeight="1">
      <c r="A206" s="62" t="s">
        <v>851</v>
      </c>
      <c r="B206" s="63" t="s">
        <v>840</v>
      </c>
      <c r="C206" s="56"/>
      <c r="D206" s="28"/>
      <c r="E206" s="28"/>
      <c r="F206" s="57">
        <f t="shared" si="94"/>
        <v>0</v>
      </c>
      <c r="G206" s="28"/>
      <c r="H206" s="28"/>
      <c r="I206" s="28"/>
      <c r="J206" s="28">
        <f t="shared" si="95"/>
        <v>0</v>
      </c>
      <c r="K206" s="64">
        <f t="shared" si="3"/>
        <v>0</v>
      </c>
    </row>
    <row r="207" ht="12.75" customHeight="1">
      <c r="A207" s="62" t="s">
        <v>852</v>
      </c>
      <c r="B207" s="63" t="s">
        <v>842</v>
      </c>
      <c r="C207" s="56"/>
      <c r="D207" s="28"/>
      <c r="E207" s="28"/>
      <c r="F207" s="57">
        <f t="shared" si="94"/>
        <v>0</v>
      </c>
      <c r="G207" s="28"/>
      <c r="H207" s="28"/>
      <c r="I207" s="28"/>
      <c r="J207" s="28">
        <f t="shared" si="95"/>
        <v>0</v>
      </c>
      <c r="K207" s="64">
        <f t="shared" si="3"/>
        <v>0</v>
      </c>
    </row>
    <row r="208" ht="12.75" customHeight="1">
      <c r="A208" s="62" t="s">
        <v>853</v>
      </c>
      <c r="B208" s="63" t="s">
        <v>844</v>
      </c>
      <c r="C208" s="56"/>
      <c r="D208" s="28"/>
      <c r="E208" s="28"/>
      <c r="F208" s="57">
        <f t="shared" si="94"/>
        <v>0</v>
      </c>
      <c r="G208" s="28"/>
      <c r="H208" s="28"/>
      <c r="I208" s="28"/>
      <c r="J208" s="28">
        <f t="shared" si="95"/>
        <v>0</v>
      </c>
      <c r="K208" s="64">
        <f t="shared" si="3"/>
        <v>0</v>
      </c>
    </row>
    <row r="209" ht="12.75" customHeight="1">
      <c r="A209" s="59" t="s">
        <v>854</v>
      </c>
      <c r="B209" s="60" t="s">
        <v>855</v>
      </c>
      <c r="C209" s="56">
        <f t="shared" ref="C209:J209" si="96">+C210+C218</f>
        <v>0</v>
      </c>
      <c r="D209" s="28">
        <f t="shared" si="96"/>
        <v>0</v>
      </c>
      <c r="E209" s="28">
        <f t="shared" si="96"/>
        <v>0</v>
      </c>
      <c r="F209" s="57">
        <f t="shared" si="96"/>
        <v>0</v>
      </c>
      <c r="G209" s="28">
        <f t="shared" si="96"/>
        <v>0</v>
      </c>
      <c r="H209" s="28">
        <f t="shared" si="96"/>
        <v>0</v>
      </c>
      <c r="I209" s="28">
        <f t="shared" si="96"/>
        <v>0</v>
      </c>
      <c r="J209" s="28">
        <f t="shared" si="96"/>
        <v>0</v>
      </c>
      <c r="K209" s="61">
        <f t="shared" si="3"/>
        <v>0</v>
      </c>
    </row>
    <row r="210" ht="12.75" customHeight="1">
      <c r="A210" s="59" t="s">
        <v>856</v>
      </c>
      <c r="B210" s="60" t="s">
        <v>857</v>
      </c>
      <c r="C210" s="56">
        <f t="shared" ref="C210:J210" si="97">SUM(C211:C217)</f>
        <v>0</v>
      </c>
      <c r="D210" s="28">
        <f t="shared" si="97"/>
        <v>0</v>
      </c>
      <c r="E210" s="28">
        <f t="shared" si="97"/>
        <v>0</v>
      </c>
      <c r="F210" s="57">
        <f t="shared" si="97"/>
        <v>0</v>
      </c>
      <c r="G210" s="28">
        <f t="shared" si="97"/>
        <v>0</v>
      </c>
      <c r="H210" s="28">
        <f t="shared" si="97"/>
        <v>0</v>
      </c>
      <c r="I210" s="28">
        <f t="shared" si="97"/>
        <v>0</v>
      </c>
      <c r="J210" s="28">
        <f t="shared" si="97"/>
        <v>0</v>
      </c>
      <c r="K210" s="61">
        <f t="shared" si="3"/>
        <v>0</v>
      </c>
    </row>
    <row r="211" ht="12.75" customHeight="1">
      <c r="A211" s="62" t="s">
        <v>858</v>
      </c>
      <c r="B211" s="63" t="s">
        <v>859</v>
      </c>
      <c r="C211" s="56"/>
      <c r="D211" s="28"/>
      <c r="E211" s="28"/>
      <c r="F211" s="57">
        <f t="shared" ref="F211:F217" si="98">+C211+D211-E211</f>
        <v>0</v>
      </c>
      <c r="G211" s="28"/>
      <c r="H211" s="28"/>
      <c r="I211" s="28"/>
      <c r="J211" s="28">
        <f t="shared" ref="J211:J217" si="99">+F211-G211</f>
        <v>0</v>
      </c>
      <c r="K211" s="64">
        <f t="shared" si="3"/>
        <v>0</v>
      </c>
    </row>
    <row r="212" ht="12.75" customHeight="1">
      <c r="A212" s="62" t="s">
        <v>860</v>
      </c>
      <c r="B212" s="63" t="s">
        <v>861</v>
      </c>
      <c r="C212" s="56"/>
      <c r="D212" s="28"/>
      <c r="E212" s="28"/>
      <c r="F212" s="57">
        <f t="shared" si="98"/>
        <v>0</v>
      </c>
      <c r="G212" s="28"/>
      <c r="H212" s="28"/>
      <c r="I212" s="28"/>
      <c r="J212" s="28">
        <f t="shared" si="99"/>
        <v>0</v>
      </c>
      <c r="K212" s="64">
        <f t="shared" si="3"/>
        <v>0</v>
      </c>
    </row>
    <row r="213" ht="12.75" customHeight="1">
      <c r="A213" s="62" t="s">
        <v>862</v>
      </c>
      <c r="B213" s="63" t="s">
        <v>863</v>
      </c>
      <c r="C213" s="56"/>
      <c r="D213" s="28"/>
      <c r="E213" s="28"/>
      <c r="F213" s="57">
        <f t="shared" si="98"/>
        <v>0</v>
      </c>
      <c r="G213" s="28"/>
      <c r="H213" s="28"/>
      <c r="I213" s="28"/>
      <c r="J213" s="28">
        <f t="shared" si="99"/>
        <v>0</v>
      </c>
      <c r="K213" s="64">
        <f t="shared" si="3"/>
        <v>0</v>
      </c>
    </row>
    <row r="214" ht="12.75" customHeight="1">
      <c r="A214" s="62" t="s">
        <v>864</v>
      </c>
      <c r="B214" s="63" t="s">
        <v>865</v>
      </c>
      <c r="C214" s="56"/>
      <c r="D214" s="28"/>
      <c r="E214" s="28"/>
      <c r="F214" s="57">
        <f t="shared" si="98"/>
        <v>0</v>
      </c>
      <c r="G214" s="28"/>
      <c r="H214" s="28"/>
      <c r="I214" s="28"/>
      <c r="J214" s="28">
        <f t="shared" si="99"/>
        <v>0</v>
      </c>
      <c r="K214" s="64">
        <f t="shared" si="3"/>
        <v>0</v>
      </c>
    </row>
    <row r="215" ht="12.75" customHeight="1">
      <c r="A215" s="62" t="s">
        <v>866</v>
      </c>
      <c r="B215" s="63" t="s">
        <v>867</v>
      </c>
      <c r="C215" s="56"/>
      <c r="D215" s="28"/>
      <c r="E215" s="28"/>
      <c r="F215" s="57">
        <f t="shared" si="98"/>
        <v>0</v>
      </c>
      <c r="G215" s="28"/>
      <c r="H215" s="28"/>
      <c r="I215" s="28"/>
      <c r="J215" s="28">
        <f t="shared" si="99"/>
        <v>0</v>
      </c>
      <c r="K215" s="64">
        <f t="shared" si="3"/>
        <v>0</v>
      </c>
    </row>
    <row r="216" ht="12.75" customHeight="1">
      <c r="A216" s="62" t="s">
        <v>868</v>
      </c>
      <c r="B216" s="63" t="s">
        <v>869</v>
      </c>
      <c r="C216" s="56"/>
      <c r="D216" s="28"/>
      <c r="E216" s="28"/>
      <c r="F216" s="57">
        <f t="shared" si="98"/>
        <v>0</v>
      </c>
      <c r="G216" s="28"/>
      <c r="H216" s="28"/>
      <c r="I216" s="28"/>
      <c r="J216" s="28">
        <f t="shared" si="99"/>
        <v>0</v>
      </c>
      <c r="K216" s="64">
        <f t="shared" si="3"/>
        <v>0</v>
      </c>
    </row>
    <row r="217" ht="12.75" customHeight="1">
      <c r="A217" s="62" t="s">
        <v>870</v>
      </c>
      <c r="B217" s="63" t="s">
        <v>871</v>
      </c>
      <c r="C217" s="56"/>
      <c r="D217" s="28"/>
      <c r="E217" s="28"/>
      <c r="F217" s="57">
        <f t="shared" si="98"/>
        <v>0</v>
      </c>
      <c r="G217" s="28"/>
      <c r="H217" s="28"/>
      <c r="I217" s="28"/>
      <c r="J217" s="28">
        <f t="shared" si="99"/>
        <v>0</v>
      </c>
      <c r="K217" s="64">
        <f t="shared" si="3"/>
        <v>0</v>
      </c>
    </row>
    <row r="218" ht="12.75" customHeight="1">
      <c r="A218" s="59" t="s">
        <v>872</v>
      </c>
      <c r="B218" s="60" t="s">
        <v>873</v>
      </c>
      <c r="C218" s="56">
        <f t="shared" ref="C218:J218" si="100">SUM(C219:C225)</f>
        <v>0</v>
      </c>
      <c r="D218" s="28">
        <f t="shared" si="100"/>
        <v>0</v>
      </c>
      <c r="E218" s="28">
        <f t="shared" si="100"/>
        <v>0</v>
      </c>
      <c r="F218" s="57">
        <f t="shared" si="100"/>
        <v>0</v>
      </c>
      <c r="G218" s="28">
        <f t="shared" si="100"/>
        <v>0</v>
      </c>
      <c r="H218" s="28">
        <f t="shared" si="100"/>
        <v>0</v>
      </c>
      <c r="I218" s="28">
        <f t="shared" si="100"/>
        <v>0</v>
      </c>
      <c r="J218" s="28">
        <f t="shared" si="100"/>
        <v>0</v>
      </c>
      <c r="K218" s="61">
        <f t="shared" si="3"/>
        <v>0</v>
      </c>
    </row>
    <row r="219" ht="12.75" customHeight="1">
      <c r="A219" s="62" t="s">
        <v>874</v>
      </c>
      <c r="B219" s="63" t="s">
        <v>875</v>
      </c>
      <c r="C219" s="56"/>
      <c r="D219" s="28"/>
      <c r="E219" s="28"/>
      <c r="F219" s="57">
        <f t="shared" ref="F219:F225" si="101">+C219+D219-E219</f>
        <v>0</v>
      </c>
      <c r="G219" s="28"/>
      <c r="H219" s="28"/>
      <c r="I219" s="28"/>
      <c r="J219" s="28">
        <f t="shared" ref="J219:J225" si="102">+F219-G219</f>
        <v>0</v>
      </c>
      <c r="K219" s="64">
        <f t="shared" si="3"/>
        <v>0</v>
      </c>
    </row>
    <row r="220" ht="12.75" customHeight="1">
      <c r="A220" s="62" t="s">
        <v>876</v>
      </c>
      <c r="B220" s="63" t="s">
        <v>861</v>
      </c>
      <c r="C220" s="56"/>
      <c r="D220" s="28"/>
      <c r="E220" s="28"/>
      <c r="F220" s="57">
        <f t="shared" si="101"/>
        <v>0</v>
      </c>
      <c r="G220" s="28"/>
      <c r="H220" s="28"/>
      <c r="I220" s="28"/>
      <c r="J220" s="28">
        <f t="shared" si="102"/>
        <v>0</v>
      </c>
      <c r="K220" s="64">
        <f t="shared" si="3"/>
        <v>0</v>
      </c>
    </row>
    <row r="221" ht="12.75" customHeight="1">
      <c r="A221" s="62" t="s">
        <v>877</v>
      </c>
      <c r="B221" s="63" t="s">
        <v>863</v>
      </c>
      <c r="C221" s="56"/>
      <c r="D221" s="28"/>
      <c r="E221" s="28"/>
      <c r="F221" s="57">
        <f t="shared" si="101"/>
        <v>0</v>
      </c>
      <c r="G221" s="28"/>
      <c r="H221" s="28"/>
      <c r="I221" s="28"/>
      <c r="J221" s="28">
        <f t="shared" si="102"/>
        <v>0</v>
      </c>
      <c r="K221" s="64">
        <f t="shared" si="3"/>
        <v>0</v>
      </c>
    </row>
    <row r="222" ht="12.75" customHeight="1">
      <c r="A222" s="62" t="s">
        <v>878</v>
      </c>
      <c r="B222" s="63" t="s">
        <v>865</v>
      </c>
      <c r="C222" s="56"/>
      <c r="D222" s="28"/>
      <c r="E222" s="28"/>
      <c r="F222" s="57">
        <f t="shared" si="101"/>
        <v>0</v>
      </c>
      <c r="G222" s="28"/>
      <c r="H222" s="28"/>
      <c r="I222" s="28"/>
      <c r="J222" s="28">
        <f t="shared" si="102"/>
        <v>0</v>
      </c>
      <c r="K222" s="64">
        <f t="shared" si="3"/>
        <v>0</v>
      </c>
    </row>
    <row r="223" ht="12.75" customHeight="1">
      <c r="A223" s="62" t="s">
        <v>879</v>
      </c>
      <c r="B223" s="63" t="s">
        <v>867</v>
      </c>
      <c r="C223" s="56"/>
      <c r="D223" s="28"/>
      <c r="E223" s="28"/>
      <c r="F223" s="57">
        <f t="shared" si="101"/>
        <v>0</v>
      </c>
      <c r="G223" s="28"/>
      <c r="H223" s="28"/>
      <c r="I223" s="28"/>
      <c r="J223" s="28">
        <f t="shared" si="102"/>
        <v>0</v>
      </c>
      <c r="K223" s="64">
        <f t="shared" si="3"/>
        <v>0</v>
      </c>
    </row>
    <row r="224" ht="12.75" customHeight="1">
      <c r="A224" s="62" t="s">
        <v>880</v>
      </c>
      <c r="B224" s="63" t="s">
        <v>869</v>
      </c>
      <c r="C224" s="56"/>
      <c r="D224" s="28"/>
      <c r="E224" s="28"/>
      <c r="F224" s="57">
        <f t="shared" si="101"/>
        <v>0</v>
      </c>
      <c r="G224" s="28"/>
      <c r="H224" s="28"/>
      <c r="I224" s="28"/>
      <c r="J224" s="28">
        <f t="shared" si="102"/>
        <v>0</v>
      </c>
      <c r="K224" s="64">
        <f t="shared" si="3"/>
        <v>0</v>
      </c>
    </row>
    <row r="225" ht="12.75" customHeight="1">
      <c r="A225" s="62" t="s">
        <v>881</v>
      </c>
      <c r="B225" s="63" t="s">
        <v>871</v>
      </c>
      <c r="C225" s="56"/>
      <c r="D225" s="28"/>
      <c r="E225" s="28"/>
      <c r="F225" s="57">
        <f t="shared" si="101"/>
        <v>0</v>
      </c>
      <c r="G225" s="28"/>
      <c r="H225" s="28"/>
      <c r="I225" s="28"/>
      <c r="J225" s="28">
        <f t="shared" si="102"/>
        <v>0</v>
      </c>
      <c r="K225" s="64">
        <f t="shared" si="3"/>
        <v>0</v>
      </c>
    </row>
    <row r="226" ht="12.75" customHeight="1">
      <c r="A226" s="59" t="s">
        <v>882</v>
      </c>
      <c r="B226" s="60" t="s">
        <v>883</v>
      </c>
      <c r="C226" s="56">
        <f t="shared" ref="C226:J226" si="103">+C227+C235</f>
        <v>0</v>
      </c>
      <c r="D226" s="28">
        <f t="shared" si="103"/>
        <v>0</v>
      </c>
      <c r="E226" s="28">
        <f t="shared" si="103"/>
        <v>0</v>
      </c>
      <c r="F226" s="57">
        <f t="shared" si="103"/>
        <v>0</v>
      </c>
      <c r="G226" s="28">
        <f t="shared" si="103"/>
        <v>0</v>
      </c>
      <c r="H226" s="28">
        <f t="shared" si="103"/>
        <v>0</v>
      </c>
      <c r="I226" s="28">
        <f t="shared" si="103"/>
        <v>0</v>
      </c>
      <c r="J226" s="28">
        <f t="shared" si="103"/>
        <v>0</v>
      </c>
      <c r="K226" s="61">
        <f t="shared" si="3"/>
        <v>0</v>
      </c>
    </row>
    <row r="227" ht="12.75" customHeight="1">
      <c r="A227" s="59" t="s">
        <v>884</v>
      </c>
      <c r="B227" s="60" t="s">
        <v>885</v>
      </c>
      <c r="C227" s="56">
        <f t="shared" ref="C227:J227" si="104">SUM(C228:C234)</f>
        <v>0</v>
      </c>
      <c r="D227" s="28">
        <f t="shared" si="104"/>
        <v>0</v>
      </c>
      <c r="E227" s="28">
        <f t="shared" si="104"/>
        <v>0</v>
      </c>
      <c r="F227" s="57">
        <f t="shared" si="104"/>
        <v>0</v>
      </c>
      <c r="G227" s="28">
        <f t="shared" si="104"/>
        <v>0</v>
      </c>
      <c r="H227" s="28">
        <f t="shared" si="104"/>
        <v>0</v>
      </c>
      <c r="I227" s="28">
        <f t="shared" si="104"/>
        <v>0</v>
      </c>
      <c r="J227" s="28">
        <f t="shared" si="104"/>
        <v>0</v>
      </c>
      <c r="K227" s="61">
        <f t="shared" si="3"/>
        <v>0</v>
      </c>
    </row>
    <row r="228" ht="12.75" customHeight="1">
      <c r="A228" s="62" t="s">
        <v>886</v>
      </c>
      <c r="B228" s="63" t="s">
        <v>887</v>
      </c>
      <c r="C228" s="56"/>
      <c r="D228" s="28"/>
      <c r="E228" s="28"/>
      <c r="F228" s="57">
        <f t="shared" ref="F228:F234" si="105">+C228+D228-E228</f>
        <v>0</v>
      </c>
      <c r="G228" s="28"/>
      <c r="H228" s="28"/>
      <c r="I228" s="28"/>
      <c r="J228" s="28">
        <f t="shared" ref="J228:J234" si="106">+F228-G228</f>
        <v>0</v>
      </c>
      <c r="K228" s="64">
        <f t="shared" si="3"/>
        <v>0</v>
      </c>
    </row>
    <row r="229" ht="12.75" customHeight="1">
      <c r="A229" s="62" t="s">
        <v>888</v>
      </c>
      <c r="B229" s="63" t="s">
        <v>889</v>
      </c>
      <c r="C229" s="56"/>
      <c r="D229" s="28"/>
      <c r="E229" s="28"/>
      <c r="F229" s="57">
        <f t="shared" si="105"/>
        <v>0</v>
      </c>
      <c r="G229" s="28"/>
      <c r="H229" s="28"/>
      <c r="I229" s="28"/>
      <c r="J229" s="28">
        <f t="shared" si="106"/>
        <v>0</v>
      </c>
      <c r="K229" s="64">
        <f t="shared" si="3"/>
        <v>0</v>
      </c>
    </row>
    <row r="230" ht="12.75" customHeight="1">
      <c r="A230" s="62" t="s">
        <v>890</v>
      </c>
      <c r="B230" s="63" t="s">
        <v>891</v>
      </c>
      <c r="C230" s="56"/>
      <c r="D230" s="28"/>
      <c r="E230" s="28"/>
      <c r="F230" s="57">
        <f t="shared" si="105"/>
        <v>0</v>
      </c>
      <c r="G230" s="28"/>
      <c r="H230" s="28"/>
      <c r="I230" s="28"/>
      <c r="J230" s="28">
        <f t="shared" si="106"/>
        <v>0</v>
      </c>
      <c r="K230" s="64">
        <f t="shared" si="3"/>
        <v>0</v>
      </c>
    </row>
    <row r="231" ht="12.75" customHeight="1">
      <c r="A231" s="62" t="s">
        <v>892</v>
      </c>
      <c r="B231" s="63" t="s">
        <v>893</v>
      </c>
      <c r="C231" s="56"/>
      <c r="D231" s="28"/>
      <c r="E231" s="28"/>
      <c r="F231" s="57">
        <f t="shared" si="105"/>
        <v>0</v>
      </c>
      <c r="G231" s="28"/>
      <c r="H231" s="28"/>
      <c r="I231" s="28"/>
      <c r="J231" s="28">
        <f t="shared" si="106"/>
        <v>0</v>
      </c>
      <c r="K231" s="64">
        <f t="shared" si="3"/>
        <v>0</v>
      </c>
    </row>
    <row r="232" ht="12.75" customHeight="1">
      <c r="A232" s="62" t="s">
        <v>894</v>
      </c>
      <c r="B232" s="63" t="s">
        <v>895</v>
      </c>
      <c r="C232" s="56"/>
      <c r="D232" s="28"/>
      <c r="E232" s="28"/>
      <c r="F232" s="57">
        <f t="shared" si="105"/>
        <v>0</v>
      </c>
      <c r="G232" s="28"/>
      <c r="H232" s="28"/>
      <c r="I232" s="28"/>
      <c r="J232" s="28">
        <f t="shared" si="106"/>
        <v>0</v>
      </c>
      <c r="K232" s="64">
        <f t="shared" si="3"/>
        <v>0</v>
      </c>
    </row>
    <row r="233" ht="12.75" customHeight="1">
      <c r="A233" s="62" t="s">
        <v>896</v>
      </c>
      <c r="B233" s="63" t="s">
        <v>897</v>
      </c>
      <c r="C233" s="56"/>
      <c r="D233" s="28"/>
      <c r="E233" s="28"/>
      <c r="F233" s="57">
        <f t="shared" si="105"/>
        <v>0</v>
      </c>
      <c r="G233" s="28"/>
      <c r="H233" s="28"/>
      <c r="I233" s="28"/>
      <c r="J233" s="28">
        <f t="shared" si="106"/>
        <v>0</v>
      </c>
      <c r="K233" s="64">
        <f t="shared" si="3"/>
        <v>0</v>
      </c>
    </row>
    <row r="234" ht="12.75" customHeight="1">
      <c r="A234" s="62" t="s">
        <v>898</v>
      </c>
      <c r="B234" s="63" t="s">
        <v>899</v>
      </c>
      <c r="C234" s="56"/>
      <c r="D234" s="28"/>
      <c r="E234" s="28"/>
      <c r="F234" s="57">
        <f t="shared" si="105"/>
        <v>0</v>
      </c>
      <c r="G234" s="28"/>
      <c r="H234" s="28"/>
      <c r="I234" s="28"/>
      <c r="J234" s="28">
        <f t="shared" si="106"/>
        <v>0</v>
      </c>
      <c r="K234" s="64">
        <f t="shared" si="3"/>
        <v>0</v>
      </c>
    </row>
    <row r="235" ht="12.75" customHeight="1">
      <c r="A235" s="59" t="s">
        <v>900</v>
      </c>
      <c r="B235" s="60" t="s">
        <v>901</v>
      </c>
      <c r="C235" s="56">
        <f t="shared" ref="C235:J235" si="107">SUM(C236:C242)</f>
        <v>0</v>
      </c>
      <c r="D235" s="28">
        <f t="shared" si="107"/>
        <v>0</v>
      </c>
      <c r="E235" s="28">
        <f t="shared" si="107"/>
        <v>0</v>
      </c>
      <c r="F235" s="57">
        <f t="shared" si="107"/>
        <v>0</v>
      </c>
      <c r="G235" s="28">
        <f t="shared" si="107"/>
        <v>0</v>
      </c>
      <c r="H235" s="28">
        <f t="shared" si="107"/>
        <v>0</v>
      </c>
      <c r="I235" s="28">
        <f t="shared" si="107"/>
        <v>0</v>
      </c>
      <c r="J235" s="28">
        <f t="shared" si="107"/>
        <v>0</v>
      </c>
      <c r="K235" s="61">
        <f t="shared" si="3"/>
        <v>0</v>
      </c>
    </row>
    <row r="236" ht="12.75" customHeight="1">
      <c r="A236" s="62" t="s">
        <v>902</v>
      </c>
      <c r="B236" s="63" t="s">
        <v>887</v>
      </c>
      <c r="C236" s="56"/>
      <c r="D236" s="28"/>
      <c r="E236" s="28"/>
      <c r="F236" s="57">
        <f t="shared" ref="F236:F242" si="108">+C236+D236-E236</f>
        <v>0</v>
      </c>
      <c r="G236" s="28"/>
      <c r="H236" s="28"/>
      <c r="I236" s="28"/>
      <c r="J236" s="28">
        <f t="shared" ref="J236:J242" si="109">+F236-G236</f>
        <v>0</v>
      </c>
      <c r="K236" s="64">
        <f t="shared" si="3"/>
        <v>0</v>
      </c>
    </row>
    <row r="237" ht="12.75" customHeight="1">
      <c r="A237" s="62" t="s">
        <v>903</v>
      </c>
      <c r="B237" s="63" t="s">
        <v>889</v>
      </c>
      <c r="C237" s="56"/>
      <c r="D237" s="28"/>
      <c r="E237" s="28"/>
      <c r="F237" s="57">
        <f t="shared" si="108"/>
        <v>0</v>
      </c>
      <c r="G237" s="28"/>
      <c r="H237" s="28"/>
      <c r="I237" s="28"/>
      <c r="J237" s="28">
        <f t="shared" si="109"/>
        <v>0</v>
      </c>
      <c r="K237" s="64">
        <f t="shared" si="3"/>
        <v>0</v>
      </c>
    </row>
    <row r="238" ht="12.75" customHeight="1">
      <c r="A238" s="62" t="s">
        <v>904</v>
      </c>
      <c r="B238" s="63" t="s">
        <v>891</v>
      </c>
      <c r="C238" s="56"/>
      <c r="D238" s="28"/>
      <c r="E238" s="28"/>
      <c r="F238" s="57">
        <f t="shared" si="108"/>
        <v>0</v>
      </c>
      <c r="G238" s="28"/>
      <c r="H238" s="28"/>
      <c r="I238" s="28"/>
      <c r="J238" s="28">
        <f t="shared" si="109"/>
        <v>0</v>
      </c>
      <c r="K238" s="64">
        <f t="shared" si="3"/>
        <v>0</v>
      </c>
    </row>
    <row r="239" ht="12.75" customHeight="1">
      <c r="A239" s="62" t="s">
        <v>905</v>
      </c>
      <c r="B239" s="63" t="s">
        <v>893</v>
      </c>
      <c r="C239" s="56"/>
      <c r="D239" s="28"/>
      <c r="E239" s="28"/>
      <c r="F239" s="57">
        <f t="shared" si="108"/>
        <v>0</v>
      </c>
      <c r="G239" s="28"/>
      <c r="H239" s="28"/>
      <c r="I239" s="28"/>
      <c r="J239" s="28">
        <f t="shared" si="109"/>
        <v>0</v>
      </c>
      <c r="K239" s="64">
        <f t="shared" si="3"/>
        <v>0</v>
      </c>
    </row>
    <row r="240" ht="12.75" customHeight="1">
      <c r="A240" s="62" t="s">
        <v>906</v>
      </c>
      <c r="B240" s="63" t="s">
        <v>895</v>
      </c>
      <c r="C240" s="56"/>
      <c r="D240" s="28"/>
      <c r="E240" s="28"/>
      <c r="F240" s="57">
        <f t="shared" si="108"/>
        <v>0</v>
      </c>
      <c r="G240" s="28"/>
      <c r="H240" s="28"/>
      <c r="I240" s="28"/>
      <c r="J240" s="28">
        <f t="shared" si="109"/>
        <v>0</v>
      </c>
      <c r="K240" s="64">
        <f t="shared" si="3"/>
        <v>0</v>
      </c>
    </row>
    <row r="241" ht="12.75" customHeight="1">
      <c r="A241" s="62" t="s">
        <v>907</v>
      </c>
      <c r="B241" s="63" t="s">
        <v>897</v>
      </c>
      <c r="C241" s="56"/>
      <c r="D241" s="28"/>
      <c r="E241" s="28"/>
      <c r="F241" s="57">
        <f t="shared" si="108"/>
        <v>0</v>
      </c>
      <c r="G241" s="28"/>
      <c r="H241" s="28"/>
      <c r="I241" s="28"/>
      <c r="J241" s="28">
        <f t="shared" si="109"/>
        <v>0</v>
      </c>
      <c r="K241" s="64">
        <f t="shared" si="3"/>
        <v>0</v>
      </c>
    </row>
    <row r="242" ht="12.75" customHeight="1">
      <c r="A242" s="62" t="s">
        <v>908</v>
      </c>
      <c r="B242" s="63" t="s">
        <v>909</v>
      </c>
      <c r="C242" s="56"/>
      <c r="D242" s="28"/>
      <c r="E242" s="28"/>
      <c r="F242" s="57">
        <f t="shared" si="108"/>
        <v>0</v>
      </c>
      <c r="G242" s="28"/>
      <c r="H242" s="28"/>
      <c r="I242" s="28"/>
      <c r="J242" s="28">
        <f t="shared" si="109"/>
        <v>0</v>
      </c>
      <c r="K242" s="64">
        <f t="shared" si="3"/>
        <v>0</v>
      </c>
    </row>
    <row r="243" ht="12.75" customHeight="1">
      <c r="A243" s="59" t="s">
        <v>910</v>
      </c>
      <c r="B243" s="60" t="s">
        <v>911</v>
      </c>
      <c r="C243" s="56">
        <f t="shared" ref="C243:J243" si="110">+C251+C244</f>
        <v>0</v>
      </c>
      <c r="D243" s="28">
        <f t="shared" si="110"/>
        <v>0</v>
      </c>
      <c r="E243" s="28">
        <f t="shared" si="110"/>
        <v>0</v>
      </c>
      <c r="F243" s="57">
        <f t="shared" si="110"/>
        <v>0</v>
      </c>
      <c r="G243" s="28">
        <f t="shared" si="110"/>
        <v>0</v>
      </c>
      <c r="H243" s="28">
        <f t="shared" si="110"/>
        <v>0</v>
      </c>
      <c r="I243" s="28">
        <f t="shared" si="110"/>
        <v>0</v>
      </c>
      <c r="J243" s="28">
        <f t="shared" si="110"/>
        <v>0</v>
      </c>
      <c r="K243" s="61">
        <f t="shared" si="3"/>
        <v>0</v>
      </c>
    </row>
    <row r="244" ht="12.75" customHeight="1">
      <c r="A244" s="59" t="s">
        <v>912</v>
      </c>
      <c r="B244" s="60" t="s">
        <v>913</v>
      </c>
      <c r="C244" s="56">
        <f t="shared" ref="C244:J244" si="111">SUM(C245:C250)</f>
        <v>0</v>
      </c>
      <c r="D244" s="28">
        <f t="shared" si="111"/>
        <v>0</v>
      </c>
      <c r="E244" s="28">
        <f t="shared" si="111"/>
        <v>0</v>
      </c>
      <c r="F244" s="57">
        <f t="shared" si="111"/>
        <v>0</v>
      </c>
      <c r="G244" s="28">
        <f t="shared" si="111"/>
        <v>0</v>
      </c>
      <c r="H244" s="28">
        <f t="shared" si="111"/>
        <v>0</v>
      </c>
      <c r="I244" s="28">
        <f t="shared" si="111"/>
        <v>0</v>
      </c>
      <c r="J244" s="28">
        <f t="shared" si="111"/>
        <v>0</v>
      </c>
      <c r="K244" s="61">
        <f t="shared" si="3"/>
        <v>0</v>
      </c>
    </row>
    <row r="245" ht="12.75" customHeight="1">
      <c r="A245" s="62" t="s">
        <v>914</v>
      </c>
      <c r="B245" s="63" t="s">
        <v>915</v>
      </c>
      <c r="C245" s="56"/>
      <c r="D245" s="28"/>
      <c r="E245" s="28"/>
      <c r="F245" s="57">
        <f t="shared" ref="F245:F250" si="112">+C245+D245-E245</f>
        <v>0</v>
      </c>
      <c r="G245" s="28"/>
      <c r="H245" s="28"/>
      <c r="I245" s="28"/>
      <c r="J245" s="28">
        <f t="shared" ref="J245:J250" si="113">+F245-G245</f>
        <v>0</v>
      </c>
      <c r="K245" s="64">
        <f t="shared" si="3"/>
        <v>0</v>
      </c>
    </row>
    <row r="246" ht="12.75" customHeight="1">
      <c r="A246" s="62" t="s">
        <v>916</v>
      </c>
      <c r="B246" s="63" t="s">
        <v>917</v>
      </c>
      <c r="C246" s="56"/>
      <c r="D246" s="28"/>
      <c r="E246" s="28"/>
      <c r="F246" s="57">
        <f t="shared" si="112"/>
        <v>0</v>
      </c>
      <c r="G246" s="28"/>
      <c r="H246" s="28"/>
      <c r="I246" s="28"/>
      <c r="J246" s="28">
        <f t="shared" si="113"/>
        <v>0</v>
      </c>
      <c r="K246" s="64">
        <f t="shared" si="3"/>
        <v>0</v>
      </c>
    </row>
    <row r="247" ht="12.75" customHeight="1">
      <c r="A247" s="62" t="s">
        <v>918</v>
      </c>
      <c r="B247" s="63" t="s">
        <v>919</v>
      </c>
      <c r="C247" s="56"/>
      <c r="D247" s="28"/>
      <c r="E247" s="28"/>
      <c r="F247" s="57">
        <f t="shared" si="112"/>
        <v>0</v>
      </c>
      <c r="G247" s="28"/>
      <c r="H247" s="28"/>
      <c r="I247" s="28"/>
      <c r="J247" s="28">
        <f t="shared" si="113"/>
        <v>0</v>
      </c>
      <c r="K247" s="64">
        <f t="shared" si="3"/>
        <v>0</v>
      </c>
    </row>
    <row r="248" ht="12.75" customHeight="1">
      <c r="A248" s="62" t="s">
        <v>920</v>
      </c>
      <c r="B248" s="63" t="s">
        <v>921</v>
      </c>
      <c r="C248" s="56"/>
      <c r="D248" s="28"/>
      <c r="E248" s="28"/>
      <c r="F248" s="57">
        <f t="shared" si="112"/>
        <v>0</v>
      </c>
      <c r="G248" s="28"/>
      <c r="H248" s="28"/>
      <c r="I248" s="28"/>
      <c r="J248" s="28">
        <f t="shared" si="113"/>
        <v>0</v>
      </c>
      <c r="K248" s="64">
        <f t="shared" si="3"/>
        <v>0</v>
      </c>
    </row>
    <row r="249" ht="12.75" customHeight="1">
      <c r="A249" s="62" t="s">
        <v>922</v>
      </c>
      <c r="B249" s="63" t="s">
        <v>923</v>
      </c>
      <c r="C249" s="56"/>
      <c r="D249" s="28"/>
      <c r="E249" s="28"/>
      <c r="F249" s="57">
        <f t="shared" si="112"/>
        <v>0</v>
      </c>
      <c r="G249" s="28"/>
      <c r="H249" s="28"/>
      <c r="I249" s="28"/>
      <c r="J249" s="28">
        <f t="shared" si="113"/>
        <v>0</v>
      </c>
      <c r="K249" s="64">
        <f t="shared" si="3"/>
        <v>0</v>
      </c>
    </row>
    <row r="250" ht="12.75" customHeight="1">
      <c r="A250" s="62" t="s">
        <v>924</v>
      </c>
      <c r="B250" s="63" t="s">
        <v>925</v>
      </c>
      <c r="C250" s="56"/>
      <c r="D250" s="28"/>
      <c r="E250" s="28"/>
      <c r="F250" s="57">
        <f t="shared" si="112"/>
        <v>0</v>
      </c>
      <c r="G250" s="28"/>
      <c r="H250" s="28"/>
      <c r="I250" s="28"/>
      <c r="J250" s="28">
        <f t="shared" si="113"/>
        <v>0</v>
      </c>
      <c r="K250" s="64">
        <f t="shared" si="3"/>
        <v>0</v>
      </c>
    </row>
    <row r="251" ht="12.75" customHeight="1">
      <c r="A251" s="59" t="s">
        <v>926</v>
      </c>
      <c r="B251" s="60" t="s">
        <v>927</v>
      </c>
      <c r="C251" s="56">
        <f t="shared" ref="C251:J251" si="114">SUM(C252:C257)</f>
        <v>0</v>
      </c>
      <c r="D251" s="28">
        <f t="shared" si="114"/>
        <v>0</v>
      </c>
      <c r="E251" s="28">
        <f t="shared" si="114"/>
        <v>0</v>
      </c>
      <c r="F251" s="57">
        <f t="shared" si="114"/>
        <v>0</v>
      </c>
      <c r="G251" s="28">
        <f t="shared" si="114"/>
        <v>0</v>
      </c>
      <c r="H251" s="28">
        <f t="shared" si="114"/>
        <v>0</v>
      </c>
      <c r="I251" s="28">
        <f t="shared" si="114"/>
        <v>0</v>
      </c>
      <c r="J251" s="28">
        <f t="shared" si="114"/>
        <v>0</v>
      </c>
      <c r="K251" s="61">
        <f t="shared" si="3"/>
        <v>0</v>
      </c>
    </row>
    <row r="252" ht="12.75" customHeight="1">
      <c r="A252" s="62" t="s">
        <v>928</v>
      </c>
      <c r="B252" s="63" t="s">
        <v>915</v>
      </c>
      <c r="C252" s="56"/>
      <c r="D252" s="28"/>
      <c r="E252" s="28"/>
      <c r="F252" s="57">
        <f t="shared" ref="F252:F257" si="115">+C252+D252-E252</f>
        <v>0</v>
      </c>
      <c r="G252" s="28"/>
      <c r="H252" s="28"/>
      <c r="I252" s="28"/>
      <c r="J252" s="28">
        <f t="shared" ref="J252:J257" si="116">+F252-G252</f>
        <v>0</v>
      </c>
      <c r="K252" s="64">
        <f t="shared" si="3"/>
        <v>0</v>
      </c>
    </row>
    <row r="253" ht="12.75" customHeight="1">
      <c r="A253" s="62" t="s">
        <v>929</v>
      </c>
      <c r="B253" s="63" t="s">
        <v>917</v>
      </c>
      <c r="C253" s="56"/>
      <c r="D253" s="28"/>
      <c r="E253" s="28"/>
      <c r="F253" s="57">
        <f t="shared" si="115"/>
        <v>0</v>
      </c>
      <c r="G253" s="28"/>
      <c r="H253" s="28"/>
      <c r="I253" s="28"/>
      <c r="J253" s="28">
        <f t="shared" si="116"/>
        <v>0</v>
      </c>
      <c r="K253" s="64">
        <f t="shared" si="3"/>
        <v>0</v>
      </c>
    </row>
    <row r="254" ht="12.75" customHeight="1">
      <c r="A254" s="62" t="s">
        <v>930</v>
      </c>
      <c r="B254" s="63" t="s">
        <v>919</v>
      </c>
      <c r="C254" s="56"/>
      <c r="D254" s="28"/>
      <c r="E254" s="28"/>
      <c r="F254" s="57">
        <f t="shared" si="115"/>
        <v>0</v>
      </c>
      <c r="G254" s="28"/>
      <c r="H254" s="28"/>
      <c r="I254" s="28"/>
      <c r="J254" s="28">
        <f t="shared" si="116"/>
        <v>0</v>
      </c>
      <c r="K254" s="64">
        <f t="shared" si="3"/>
        <v>0</v>
      </c>
    </row>
    <row r="255" ht="12.75" customHeight="1">
      <c r="A255" s="62" t="s">
        <v>931</v>
      </c>
      <c r="B255" s="63" t="s">
        <v>921</v>
      </c>
      <c r="C255" s="56"/>
      <c r="D255" s="28"/>
      <c r="E255" s="28"/>
      <c r="F255" s="57">
        <f t="shared" si="115"/>
        <v>0</v>
      </c>
      <c r="G255" s="28"/>
      <c r="H255" s="28"/>
      <c r="I255" s="28"/>
      <c r="J255" s="28">
        <f t="shared" si="116"/>
        <v>0</v>
      </c>
      <c r="K255" s="64">
        <f t="shared" si="3"/>
        <v>0</v>
      </c>
    </row>
    <row r="256" ht="12.75" customHeight="1">
      <c r="A256" s="62" t="s">
        <v>932</v>
      </c>
      <c r="B256" s="63" t="s">
        <v>923</v>
      </c>
      <c r="C256" s="56"/>
      <c r="D256" s="28"/>
      <c r="E256" s="28"/>
      <c r="F256" s="57">
        <f t="shared" si="115"/>
        <v>0</v>
      </c>
      <c r="G256" s="28"/>
      <c r="H256" s="28"/>
      <c r="I256" s="28"/>
      <c r="J256" s="28">
        <f t="shared" si="116"/>
        <v>0</v>
      </c>
      <c r="K256" s="64">
        <f t="shared" si="3"/>
        <v>0</v>
      </c>
    </row>
    <row r="257" ht="12.75" customHeight="1">
      <c r="A257" s="62" t="s">
        <v>933</v>
      </c>
      <c r="B257" s="63" t="s">
        <v>925</v>
      </c>
      <c r="C257" s="56"/>
      <c r="D257" s="28"/>
      <c r="E257" s="28"/>
      <c r="F257" s="57">
        <f t="shared" si="115"/>
        <v>0</v>
      </c>
      <c r="G257" s="28"/>
      <c r="H257" s="28"/>
      <c r="I257" s="28"/>
      <c r="J257" s="28">
        <f t="shared" si="116"/>
        <v>0</v>
      </c>
      <c r="K257" s="64">
        <f t="shared" si="3"/>
        <v>0</v>
      </c>
    </row>
    <row r="258" ht="12.75" customHeight="1">
      <c r="A258" s="59" t="s">
        <v>934</v>
      </c>
      <c r="B258" s="60" t="s">
        <v>935</v>
      </c>
      <c r="C258" s="56">
        <f t="shared" ref="C258:J258" si="117">SUM(C259:C260)</f>
        <v>0</v>
      </c>
      <c r="D258" s="28">
        <f t="shared" si="117"/>
        <v>0</v>
      </c>
      <c r="E258" s="28">
        <f t="shared" si="117"/>
        <v>0</v>
      </c>
      <c r="F258" s="57">
        <f t="shared" si="117"/>
        <v>0</v>
      </c>
      <c r="G258" s="28">
        <f t="shared" si="117"/>
        <v>0</v>
      </c>
      <c r="H258" s="28">
        <f t="shared" si="117"/>
        <v>0</v>
      </c>
      <c r="I258" s="28">
        <f t="shared" si="117"/>
        <v>0</v>
      </c>
      <c r="J258" s="28">
        <f t="shared" si="117"/>
        <v>0</v>
      </c>
      <c r="K258" s="61">
        <f t="shared" si="3"/>
        <v>0</v>
      </c>
    </row>
    <row r="259" ht="12.75" customHeight="1">
      <c r="A259" s="62" t="s">
        <v>936</v>
      </c>
      <c r="B259" s="63" t="s">
        <v>937</v>
      </c>
      <c r="C259" s="56"/>
      <c r="D259" s="28"/>
      <c r="E259" s="28"/>
      <c r="F259" s="57">
        <f t="shared" ref="F259:F260" si="118">+C259+D259-E259</f>
        <v>0</v>
      </c>
      <c r="G259" s="28"/>
      <c r="H259" s="28"/>
      <c r="I259" s="28"/>
      <c r="J259" s="28">
        <f t="shared" ref="J259:J260" si="119">+F259-G259</f>
        <v>0</v>
      </c>
      <c r="K259" s="64">
        <f t="shared" si="3"/>
        <v>0</v>
      </c>
    </row>
    <row r="260" ht="12.75" customHeight="1">
      <c r="A260" s="62" t="s">
        <v>938</v>
      </c>
      <c r="B260" s="63" t="s">
        <v>939</v>
      </c>
      <c r="C260" s="56"/>
      <c r="D260" s="28"/>
      <c r="E260" s="28"/>
      <c r="F260" s="57">
        <f t="shared" si="118"/>
        <v>0</v>
      </c>
      <c r="G260" s="28"/>
      <c r="H260" s="28"/>
      <c r="I260" s="28"/>
      <c r="J260" s="28">
        <f t="shared" si="119"/>
        <v>0</v>
      </c>
      <c r="K260" s="64">
        <f t="shared" si="3"/>
        <v>0</v>
      </c>
    </row>
    <row r="261" ht="12.75" customHeight="1">
      <c r="A261" s="59" t="s">
        <v>940</v>
      </c>
      <c r="B261" s="60" t="s">
        <v>941</v>
      </c>
      <c r="C261" s="56">
        <f t="shared" ref="C261:J261" si="120">SUM(C262:C265)</f>
        <v>0</v>
      </c>
      <c r="D261" s="28">
        <f t="shared" si="120"/>
        <v>0</v>
      </c>
      <c r="E261" s="28">
        <f t="shared" si="120"/>
        <v>0</v>
      </c>
      <c r="F261" s="57">
        <f t="shared" si="120"/>
        <v>0</v>
      </c>
      <c r="G261" s="28">
        <f t="shared" si="120"/>
        <v>0</v>
      </c>
      <c r="H261" s="28">
        <f t="shared" si="120"/>
        <v>0</v>
      </c>
      <c r="I261" s="28">
        <f t="shared" si="120"/>
        <v>0</v>
      </c>
      <c r="J261" s="28">
        <f t="shared" si="120"/>
        <v>0</v>
      </c>
      <c r="K261" s="61">
        <f t="shared" si="3"/>
        <v>0</v>
      </c>
    </row>
    <row r="262" ht="12.75" customHeight="1">
      <c r="A262" s="62" t="s">
        <v>942</v>
      </c>
      <c r="B262" s="63" t="s">
        <v>943</v>
      </c>
      <c r="C262" s="56"/>
      <c r="D262" s="28"/>
      <c r="E262" s="28"/>
      <c r="F262" s="57">
        <f t="shared" ref="F262:F265" si="121">+C262+D262-E262</f>
        <v>0</v>
      </c>
      <c r="G262" s="28"/>
      <c r="H262" s="28"/>
      <c r="I262" s="28"/>
      <c r="J262" s="28">
        <f t="shared" ref="J262:J265" si="122">+F262-G262</f>
        <v>0</v>
      </c>
      <c r="K262" s="64">
        <f t="shared" si="3"/>
        <v>0</v>
      </c>
    </row>
    <row r="263" ht="12.75" customHeight="1">
      <c r="A263" s="62" t="s">
        <v>944</v>
      </c>
      <c r="B263" s="63" t="s">
        <v>945</v>
      </c>
      <c r="C263" s="56"/>
      <c r="D263" s="28"/>
      <c r="E263" s="28"/>
      <c r="F263" s="57">
        <f t="shared" si="121"/>
        <v>0</v>
      </c>
      <c r="G263" s="28"/>
      <c r="H263" s="28"/>
      <c r="I263" s="28"/>
      <c r="J263" s="28">
        <f t="shared" si="122"/>
        <v>0</v>
      </c>
      <c r="K263" s="64">
        <f t="shared" si="3"/>
        <v>0</v>
      </c>
    </row>
    <row r="264" ht="12.75" customHeight="1">
      <c r="A264" s="62" t="s">
        <v>946</v>
      </c>
      <c r="B264" s="63" t="s">
        <v>947</v>
      </c>
      <c r="C264" s="56"/>
      <c r="D264" s="28"/>
      <c r="E264" s="28"/>
      <c r="F264" s="57">
        <f t="shared" si="121"/>
        <v>0</v>
      </c>
      <c r="G264" s="28"/>
      <c r="H264" s="28"/>
      <c r="I264" s="28"/>
      <c r="J264" s="28">
        <f t="shared" si="122"/>
        <v>0</v>
      </c>
      <c r="K264" s="64">
        <f t="shared" si="3"/>
        <v>0</v>
      </c>
    </row>
    <row r="265" ht="12.75" customHeight="1">
      <c r="A265" s="62" t="s">
        <v>948</v>
      </c>
      <c r="B265" s="63" t="s">
        <v>949</v>
      </c>
      <c r="C265" s="56"/>
      <c r="D265" s="28"/>
      <c r="E265" s="28"/>
      <c r="F265" s="57">
        <f t="shared" si="121"/>
        <v>0</v>
      </c>
      <c r="G265" s="28"/>
      <c r="H265" s="28"/>
      <c r="I265" s="28"/>
      <c r="J265" s="28">
        <f t="shared" si="122"/>
        <v>0</v>
      </c>
      <c r="K265" s="64">
        <f t="shared" si="3"/>
        <v>0</v>
      </c>
    </row>
    <row r="266" ht="12.75" customHeight="1">
      <c r="A266" s="59" t="s">
        <v>950</v>
      </c>
      <c r="B266" s="60" t="s">
        <v>951</v>
      </c>
      <c r="C266" s="56">
        <f t="shared" ref="C266:J266" si="123">+C267+C274+C299+C324+C327+C330+C333+C336</f>
        <v>0</v>
      </c>
      <c r="D266" s="28">
        <f t="shared" si="123"/>
        <v>0</v>
      </c>
      <c r="E266" s="28">
        <f t="shared" si="123"/>
        <v>0</v>
      </c>
      <c r="F266" s="57">
        <f t="shared" si="123"/>
        <v>0</v>
      </c>
      <c r="G266" s="28">
        <f t="shared" si="123"/>
        <v>0</v>
      </c>
      <c r="H266" s="28">
        <f t="shared" si="123"/>
        <v>0</v>
      </c>
      <c r="I266" s="28">
        <f t="shared" si="123"/>
        <v>0</v>
      </c>
      <c r="J266" s="28">
        <f t="shared" si="123"/>
        <v>0</v>
      </c>
      <c r="K266" s="61">
        <f t="shared" si="3"/>
        <v>0</v>
      </c>
    </row>
    <row r="267" ht="12.75" customHeight="1">
      <c r="A267" s="59" t="s">
        <v>952</v>
      </c>
      <c r="B267" s="60" t="s">
        <v>953</v>
      </c>
      <c r="C267" s="56">
        <f t="shared" ref="C267:J267" si="124">SUM(C268:C273)</f>
        <v>0</v>
      </c>
      <c r="D267" s="28">
        <f t="shared" si="124"/>
        <v>0</v>
      </c>
      <c r="E267" s="28">
        <f t="shared" si="124"/>
        <v>0</v>
      </c>
      <c r="F267" s="57">
        <f t="shared" si="124"/>
        <v>0</v>
      </c>
      <c r="G267" s="28">
        <f t="shared" si="124"/>
        <v>0</v>
      </c>
      <c r="H267" s="28">
        <f t="shared" si="124"/>
        <v>0</v>
      </c>
      <c r="I267" s="28">
        <f t="shared" si="124"/>
        <v>0</v>
      </c>
      <c r="J267" s="28">
        <f t="shared" si="124"/>
        <v>0</v>
      </c>
      <c r="K267" s="61">
        <f t="shared" si="3"/>
        <v>0</v>
      </c>
    </row>
    <row r="268" ht="12.75" customHeight="1">
      <c r="A268" s="62" t="s">
        <v>954</v>
      </c>
      <c r="B268" s="63" t="s">
        <v>955</v>
      </c>
      <c r="C268" s="56"/>
      <c r="D268" s="28"/>
      <c r="E268" s="28"/>
      <c r="F268" s="57">
        <f t="shared" ref="F268:F273" si="125">+C268+D268-E268</f>
        <v>0</v>
      </c>
      <c r="G268" s="28"/>
      <c r="H268" s="28"/>
      <c r="I268" s="28"/>
      <c r="J268" s="28">
        <f t="shared" ref="J268:J273" si="126">+F268-G268</f>
        <v>0</v>
      </c>
      <c r="K268" s="64">
        <f t="shared" si="3"/>
        <v>0</v>
      </c>
    </row>
    <row r="269" ht="12.75" customHeight="1">
      <c r="A269" s="62" t="s">
        <v>956</v>
      </c>
      <c r="B269" s="63" t="s">
        <v>957</v>
      </c>
      <c r="C269" s="56"/>
      <c r="D269" s="28"/>
      <c r="E269" s="28"/>
      <c r="F269" s="57">
        <f t="shared" si="125"/>
        <v>0</v>
      </c>
      <c r="G269" s="28"/>
      <c r="H269" s="28"/>
      <c r="I269" s="28"/>
      <c r="J269" s="28">
        <f t="shared" si="126"/>
        <v>0</v>
      </c>
      <c r="K269" s="64">
        <f t="shared" si="3"/>
        <v>0</v>
      </c>
    </row>
    <row r="270" ht="12.75" customHeight="1">
      <c r="A270" s="62" t="s">
        <v>958</v>
      </c>
      <c r="B270" s="63" t="s">
        <v>959</v>
      </c>
      <c r="C270" s="56"/>
      <c r="D270" s="28"/>
      <c r="E270" s="28"/>
      <c r="F270" s="57">
        <f t="shared" si="125"/>
        <v>0</v>
      </c>
      <c r="G270" s="28"/>
      <c r="H270" s="28"/>
      <c r="I270" s="28"/>
      <c r="J270" s="28">
        <f t="shared" si="126"/>
        <v>0</v>
      </c>
      <c r="K270" s="64">
        <f t="shared" si="3"/>
        <v>0</v>
      </c>
    </row>
    <row r="271" ht="12.75" customHeight="1">
      <c r="A271" s="62" t="s">
        <v>960</v>
      </c>
      <c r="B271" s="63" t="s">
        <v>961</v>
      </c>
      <c r="C271" s="56"/>
      <c r="D271" s="28"/>
      <c r="E271" s="28"/>
      <c r="F271" s="57">
        <f t="shared" si="125"/>
        <v>0</v>
      </c>
      <c r="G271" s="28"/>
      <c r="H271" s="28"/>
      <c r="I271" s="28"/>
      <c r="J271" s="28">
        <f t="shared" si="126"/>
        <v>0</v>
      </c>
      <c r="K271" s="64">
        <f t="shared" si="3"/>
        <v>0</v>
      </c>
    </row>
    <row r="272" ht="12.75" customHeight="1">
      <c r="A272" s="62" t="s">
        <v>962</v>
      </c>
      <c r="B272" s="63" t="s">
        <v>963</v>
      </c>
      <c r="C272" s="56"/>
      <c r="D272" s="28"/>
      <c r="E272" s="28"/>
      <c r="F272" s="57">
        <f t="shared" si="125"/>
        <v>0</v>
      </c>
      <c r="G272" s="28"/>
      <c r="H272" s="28"/>
      <c r="I272" s="28"/>
      <c r="J272" s="28">
        <f t="shared" si="126"/>
        <v>0</v>
      </c>
      <c r="K272" s="64">
        <f t="shared" si="3"/>
        <v>0</v>
      </c>
    </row>
    <row r="273" ht="12.75" customHeight="1">
      <c r="A273" s="62" t="s">
        <v>964</v>
      </c>
      <c r="B273" s="63" t="s">
        <v>965</v>
      </c>
      <c r="C273" s="56"/>
      <c r="D273" s="28"/>
      <c r="E273" s="28"/>
      <c r="F273" s="57">
        <f t="shared" si="125"/>
        <v>0</v>
      </c>
      <c r="G273" s="28"/>
      <c r="H273" s="28"/>
      <c r="I273" s="28"/>
      <c r="J273" s="28">
        <f t="shared" si="126"/>
        <v>0</v>
      </c>
      <c r="K273" s="64">
        <f t="shared" si="3"/>
        <v>0</v>
      </c>
    </row>
    <row r="274" ht="12.75" customHeight="1">
      <c r="A274" s="59" t="s">
        <v>966</v>
      </c>
      <c r="B274" s="60" t="s">
        <v>967</v>
      </c>
      <c r="C274" s="56">
        <f t="shared" ref="C274:J274" si="127">+C275+C276+C283+C290+C297+C298</f>
        <v>0</v>
      </c>
      <c r="D274" s="28">
        <f t="shared" si="127"/>
        <v>0</v>
      </c>
      <c r="E274" s="28">
        <f t="shared" si="127"/>
        <v>0</v>
      </c>
      <c r="F274" s="57">
        <f t="shared" si="127"/>
        <v>0</v>
      </c>
      <c r="G274" s="28">
        <f t="shared" si="127"/>
        <v>0</v>
      </c>
      <c r="H274" s="28">
        <f t="shared" si="127"/>
        <v>0</v>
      </c>
      <c r="I274" s="28">
        <f t="shared" si="127"/>
        <v>0</v>
      </c>
      <c r="J274" s="28">
        <f t="shared" si="127"/>
        <v>0</v>
      </c>
      <c r="K274" s="61">
        <f t="shared" si="3"/>
        <v>0</v>
      </c>
    </row>
    <row r="275" ht="12.75" customHeight="1">
      <c r="A275" s="62" t="s">
        <v>968</v>
      </c>
      <c r="B275" s="63" t="s">
        <v>969</v>
      </c>
      <c r="C275" s="56"/>
      <c r="D275" s="28"/>
      <c r="E275" s="28"/>
      <c r="F275" s="57">
        <f>+C275+D275-E275</f>
        <v>0</v>
      </c>
      <c r="G275" s="28"/>
      <c r="H275" s="28"/>
      <c r="I275" s="28"/>
      <c r="J275" s="28">
        <f>+F275-G275</f>
        <v>0</v>
      </c>
      <c r="K275" s="64">
        <f t="shared" si="3"/>
        <v>0</v>
      </c>
    </row>
    <row r="276" ht="12.75" customHeight="1">
      <c r="A276" s="62" t="s">
        <v>970</v>
      </c>
      <c r="B276" s="63" t="s">
        <v>971</v>
      </c>
      <c r="C276" s="56">
        <f t="shared" ref="C276:J276" si="128">SUM(C277:C282)</f>
        <v>0</v>
      </c>
      <c r="D276" s="28">
        <f t="shared" si="128"/>
        <v>0</v>
      </c>
      <c r="E276" s="28">
        <f t="shared" si="128"/>
        <v>0</v>
      </c>
      <c r="F276" s="57">
        <f t="shared" si="128"/>
        <v>0</v>
      </c>
      <c r="G276" s="28">
        <f t="shared" si="128"/>
        <v>0</v>
      </c>
      <c r="H276" s="28">
        <f t="shared" si="128"/>
        <v>0</v>
      </c>
      <c r="I276" s="28">
        <f t="shared" si="128"/>
        <v>0</v>
      </c>
      <c r="J276" s="28">
        <f t="shared" si="128"/>
        <v>0</v>
      </c>
      <c r="K276" s="64">
        <f t="shared" si="3"/>
        <v>0</v>
      </c>
    </row>
    <row r="277" ht="12.75" customHeight="1">
      <c r="A277" s="62" t="s">
        <v>972</v>
      </c>
      <c r="B277" s="63" t="s">
        <v>973</v>
      </c>
      <c r="C277" s="56"/>
      <c r="D277" s="28"/>
      <c r="E277" s="28"/>
      <c r="F277" s="57">
        <f t="shared" ref="F277:F282" si="129">+C277+D277-E277</f>
        <v>0</v>
      </c>
      <c r="G277" s="28"/>
      <c r="H277" s="28"/>
      <c r="I277" s="28"/>
      <c r="J277" s="28">
        <f t="shared" ref="J277:J282" si="130">+F277-G277</f>
        <v>0</v>
      </c>
      <c r="K277" s="64">
        <f t="shared" si="3"/>
        <v>0</v>
      </c>
    </row>
    <row r="278" ht="12.75" customHeight="1">
      <c r="A278" s="62" t="s">
        <v>974</v>
      </c>
      <c r="B278" s="63" t="s">
        <v>975</v>
      </c>
      <c r="C278" s="56"/>
      <c r="D278" s="28"/>
      <c r="E278" s="28"/>
      <c r="F278" s="57">
        <f t="shared" si="129"/>
        <v>0</v>
      </c>
      <c r="G278" s="28"/>
      <c r="H278" s="28"/>
      <c r="I278" s="28"/>
      <c r="J278" s="28">
        <f t="shared" si="130"/>
        <v>0</v>
      </c>
      <c r="K278" s="64">
        <f t="shared" si="3"/>
        <v>0</v>
      </c>
    </row>
    <row r="279" ht="12.75" customHeight="1">
      <c r="A279" s="62" t="s">
        <v>976</v>
      </c>
      <c r="B279" s="63" t="s">
        <v>977</v>
      </c>
      <c r="C279" s="56"/>
      <c r="D279" s="28"/>
      <c r="E279" s="28"/>
      <c r="F279" s="57">
        <f t="shared" si="129"/>
        <v>0</v>
      </c>
      <c r="G279" s="28"/>
      <c r="H279" s="28"/>
      <c r="I279" s="28"/>
      <c r="J279" s="28">
        <f t="shared" si="130"/>
        <v>0</v>
      </c>
      <c r="K279" s="64">
        <f t="shared" si="3"/>
        <v>0</v>
      </c>
    </row>
    <row r="280" ht="12.75" customHeight="1">
      <c r="A280" s="62" t="s">
        <v>978</v>
      </c>
      <c r="B280" s="63" t="s">
        <v>979</v>
      </c>
      <c r="C280" s="56"/>
      <c r="D280" s="28"/>
      <c r="E280" s="28"/>
      <c r="F280" s="57">
        <f t="shared" si="129"/>
        <v>0</v>
      </c>
      <c r="G280" s="28"/>
      <c r="H280" s="28"/>
      <c r="I280" s="28"/>
      <c r="J280" s="28">
        <f t="shared" si="130"/>
        <v>0</v>
      </c>
      <c r="K280" s="64">
        <f t="shared" si="3"/>
        <v>0</v>
      </c>
    </row>
    <row r="281" ht="12.75" customHeight="1">
      <c r="A281" s="62" t="s">
        <v>980</v>
      </c>
      <c r="B281" s="63" t="s">
        <v>981</v>
      </c>
      <c r="C281" s="56"/>
      <c r="D281" s="28"/>
      <c r="E281" s="28"/>
      <c r="F281" s="57">
        <f t="shared" si="129"/>
        <v>0</v>
      </c>
      <c r="G281" s="28"/>
      <c r="H281" s="28"/>
      <c r="I281" s="28"/>
      <c r="J281" s="28">
        <f t="shared" si="130"/>
        <v>0</v>
      </c>
      <c r="K281" s="64">
        <f t="shared" si="3"/>
        <v>0</v>
      </c>
    </row>
    <row r="282" ht="12.75" customHeight="1">
      <c r="A282" s="62" t="s">
        <v>982</v>
      </c>
      <c r="B282" s="63" t="s">
        <v>983</v>
      </c>
      <c r="C282" s="56"/>
      <c r="D282" s="28"/>
      <c r="E282" s="28"/>
      <c r="F282" s="57">
        <f t="shared" si="129"/>
        <v>0</v>
      </c>
      <c r="G282" s="28"/>
      <c r="H282" s="28"/>
      <c r="I282" s="28"/>
      <c r="J282" s="28">
        <f t="shared" si="130"/>
        <v>0</v>
      </c>
      <c r="K282" s="64">
        <f t="shared" si="3"/>
        <v>0</v>
      </c>
    </row>
    <row r="283" ht="12.75" customHeight="1">
      <c r="A283" s="62" t="s">
        <v>984</v>
      </c>
      <c r="B283" s="63" t="s">
        <v>985</v>
      </c>
      <c r="C283" s="56">
        <f t="shared" ref="C283:J283" si="131">SUM(C284:C289)</f>
        <v>0</v>
      </c>
      <c r="D283" s="28">
        <f t="shared" si="131"/>
        <v>0</v>
      </c>
      <c r="E283" s="28">
        <f t="shared" si="131"/>
        <v>0</v>
      </c>
      <c r="F283" s="57">
        <f t="shared" si="131"/>
        <v>0</v>
      </c>
      <c r="G283" s="28">
        <f t="shared" si="131"/>
        <v>0</v>
      </c>
      <c r="H283" s="28">
        <f t="shared" si="131"/>
        <v>0</v>
      </c>
      <c r="I283" s="28">
        <f t="shared" si="131"/>
        <v>0</v>
      </c>
      <c r="J283" s="28">
        <f t="shared" si="131"/>
        <v>0</v>
      </c>
      <c r="K283" s="64">
        <f t="shared" si="3"/>
        <v>0</v>
      </c>
    </row>
    <row r="284" ht="12.75" customHeight="1">
      <c r="A284" s="62" t="s">
        <v>986</v>
      </c>
      <c r="B284" s="63" t="s">
        <v>973</v>
      </c>
      <c r="C284" s="56"/>
      <c r="D284" s="28"/>
      <c r="E284" s="28"/>
      <c r="F284" s="57">
        <f t="shared" ref="F284:F289" si="132">+C284+D284-E284</f>
        <v>0</v>
      </c>
      <c r="G284" s="28"/>
      <c r="H284" s="28"/>
      <c r="I284" s="28"/>
      <c r="J284" s="28">
        <f t="shared" ref="J284:J289" si="133">+F284-G284</f>
        <v>0</v>
      </c>
      <c r="K284" s="64">
        <f t="shared" si="3"/>
        <v>0</v>
      </c>
    </row>
    <row r="285" ht="12.75" customHeight="1">
      <c r="A285" s="62" t="s">
        <v>987</v>
      </c>
      <c r="B285" s="63" t="s">
        <v>975</v>
      </c>
      <c r="C285" s="56"/>
      <c r="D285" s="28"/>
      <c r="E285" s="28"/>
      <c r="F285" s="57">
        <f t="shared" si="132"/>
        <v>0</v>
      </c>
      <c r="G285" s="28"/>
      <c r="H285" s="28"/>
      <c r="I285" s="28"/>
      <c r="J285" s="28">
        <f t="shared" si="133"/>
        <v>0</v>
      </c>
      <c r="K285" s="64">
        <f t="shared" si="3"/>
        <v>0</v>
      </c>
    </row>
    <row r="286" ht="12.75" customHeight="1">
      <c r="A286" s="62" t="s">
        <v>988</v>
      </c>
      <c r="B286" s="63" t="s">
        <v>977</v>
      </c>
      <c r="C286" s="56"/>
      <c r="D286" s="28"/>
      <c r="E286" s="28"/>
      <c r="F286" s="57">
        <f t="shared" si="132"/>
        <v>0</v>
      </c>
      <c r="G286" s="28"/>
      <c r="H286" s="28"/>
      <c r="I286" s="28"/>
      <c r="J286" s="28">
        <f t="shared" si="133"/>
        <v>0</v>
      </c>
      <c r="K286" s="64">
        <f t="shared" si="3"/>
        <v>0</v>
      </c>
    </row>
    <row r="287" ht="12.75" customHeight="1">
      <c r="A287" s="62" t="s">
        <v>989</v>
      </c>
      <c r="B287" s="63" t="s">
        <v>990</v>
      </c>
      <c r="C287" s="56"/>
      <c r="D287" s="28"/>
      <c r="E287" s="28"/>
      <c r="F287" s="57">
        <f t="shared" si="132"/>
        <v>0</v>
      </c>
      <c r="G287" s="28"/>
      <c r="H287" s="28"/>
      <c r="I287" s="28"/>
      <c r="J287" s="28">
        <f t="shared" si="133"/>
        <v>0</v>
      </c>
      <c r="K287" s="64">
        <f t="shared" si="3"/>
        <v>0</v>
      </c>
    </row>
    <row r="288" ht="12.75" customHeight="1">
      <c r="A288" s="62" t="s">
        <v>991</v>
      </c>
      <c r="B288" s="63" t="s">
        <v>992</v>
      </c>
      <c r="C288" s="56"/>
      <c r="D288" s="28"/>
      <c r="E288" s="28"/>
      <c r="F288" s="57">
        <f t="shared" si="132"/>
        <v>0</v>
      </c>
      <c r="G288" s="28"/>
      <c r="H288" s="28"/>
      <c r="I288" s="28"/>
      <c r="J288" s="28">
        <f t="shared" si="133"/>
        <v>0</v>
      </c>
      <c r="K288" s="64">
        <f t="shared" si="3"/>
        <v>0</v>
      </c>
    </row>
    <row r="289" ht="12.75" customHeight="1">
      <c r="A289" s="62" t="s">
        <v>993</v>
      </c>
      <c r="B289" s="63" t="s">
        <v>994</v>
      </c>
      <c r="C289" s="56"/>
      <c r="D289" s="28"/>
      <c r="E289" s="28"/>
      <c r="F289" s="57">
        <f t="shared" si="132"/>
        <v>0</v>
      </c>
      <c r="G289" s="28"/>
      <c r="H289" s="28"/>
      <c r="I289" s="28"/>
      <c r="J289" s="28">
        <f t="shared" si="133"/>
        <v>0</v>
      </c>
      <c r="K289" s="64">
        <f t="shared" si="3"/>
        <v>0</v>
      </c>
    </row>
    <row r="290" ht="12.75" customHeight="1">
      <c r="A290" s="62" t="s">
        <v>995</v>
      </c>
      <c r="B290" s="63" t="s">
        <v>996</v>
      </c>
      <c r="C290" s="56">
        <f t="shared" ref="C290:J290" si="134">SUM(C291:C296)</f>
        <v>0</v>
      </c>
      <c r="D290" s="28">
        <f t="shared" si="134"/>
        <v>0</v>
      </c>
      <c r="E290" s="28">
        <f t="shared" si="134"/>
        <v>0</v>
      </c>
      <c r="F290" s="57">
        <f t="shared" si="134"/>
        <v>0</v>
      </c>
      <c r="G290" s="28">
        <f t="shared" si="134"/>
        <v>0</v>
      </c>
      <c r="H290" s="28">
        <f t="shared" si="134"/>
        <v>0</v>
      </c>
      <c r="I290" s="28">
        <f t="shared" si="134"/>
        <v>0</v>
      </c>
      <c r="J290" s="28">
        <f t="shared" si="134"/>
        <v>0</v>
      </c>
      <c r="K290" s="64">
        <f t="shared" si="3"/>
        <v>0</v>
      </c>
    </row>
    <row r="291" ht="12.75" customHeight="1">
      <c r="A291" s="62" t="s">
        <v>997</v>
      </c>
      <c r="B291" s="63" t="s">
        <v>973</v>
      </c>
      <c r="C291" s="56"/>
      <c r="D291" s="28"/>
      <c r="E291" s="28"/>
      <c r="F291" s="57">
        <f t="shared" ref="F291:F298" si="135">+C291+D291-E291</f>
        <v>0</v>
      </c>
      <c r="G291" s="28"/>
      <c r="H291" s="28"/>
      <c r="I291" s="28"/>
      <c r="J291" s="28">
        <f t="shared" ref="J291:J298" si="136">+F291-G291</f>
        <v>0</v>
      </c>
      <c r="K291" s="64">
        <f t="shared" si="3"/>
        <v>0</v>
      </c>
    </row>
    <row r="292" ht="12.75" customHeight="1">
      <c r="A292" s="62" t="s">
        <v>998</v>
      </c>
      <c r="B292" s="63" t="s">
        <v>975</v>
      </c>
      <c r="C292" s="56"/>
      <c r="D292" s="28"/>
      <c r="E292" s="28"/>
      <c r="F292" s="57">
        <f t="shared" si="135"/>
        <v>0</v>
      </c>
      <c r="G292" s="28"/>
      <c r="H292" s="28"/>
      <c r="I292" s="28"/>
      <c r="J292" s="28">
        <f t="shared" si="136"/>
        <v>0</v>
      </c>
      <c r="K292" s="64">
        <f t="shared" si="3"/>
        <v>0</v>
      </c>
    </row>
    <row r="293" ht="12.75" customHeight="1">
      <c r="A293" s="62" t="s">
        <v>999</v>
      </c>
      <c r="B293" s="63" t="s">
        <v>977</v>
      </c>
      <c r="C293" s="56"/>
      <c r="D293" s="28"/>
      <c r="E293" s="28"/>
      <c r="F293" s="57">
        <f t="shared" si="135"/>
        <v>0</v>
      </c>
      <c r="G293" s="28"/>
      <c r="H293" s="28"/>
      <c r="I293" s="28"/>
      <c r="J293" s="28">
        <f t="shared" si="136"/>
        <v>0</v>
      </c>
      <c r="K293" s="64">
        <f t="shared" si="3"/>
        <v>0</v>
      </c>
    </row>
    <row r="294" ht="12.75" customHeight="1">
      <c r="A294" s="62" t="s">
        <v>1000</v>
      </c>
      <c r="B294" s="63" t="s">
        <v>1001</v>
      </c>
      <c r="C294" s="56"/>
      <c r="D294" s="28"/>
      <c r="E294" s="28"/>
      <c r="F294" s="57">
        <f t="shared" si="135"/>
        <v>0</v>
      </c>
      <c r="G294" s="28"/>
      <c r="H294" s="28"/>
      <c r="I294" s="28"/>
      <c r="J294" s="28">
        <f t="shared" si="136"/>
        <v>0</v>
      </c>
      <c r="K294" s="64">
        <f t="shared" si="3"/>
        <v>0</v>
      </c>
    </row>
    <row r="295" ht="12.75" customHeight="1">
      <c r="A295" s="62" t="s">
        <v>1002</v>
      </c>
      <c r="B295" s="63" t="s">
        <v>1003</v>
      </c>
      <c r="C295" s="56"/>
      <c r="D295" s="28"/>
      <c r="E295" s="28"/>
      <c r="F295" s="57">
        <f t="shared" si="135"/>
        <v>0</v>
      </c>
      <c r="G295" s="28"/>
      <c r="H295" s="28"/>
      <c r="I295" s="28"/>
      <c r="J295" s="28">
        <f t="shared" si="136"/>
        <v>0</v>
      </c>
      <c r="K295" s="64">
        <f t="shared" si="3"/>
        <v>0</v>
      </c>
    </row>
    <row r="296" ht="12.75" customHeight="1">
      <c r="A296" s="62" t="s">
        <v>1004</v>
      </c>
      <c r="B296" s="63" t="s">
        <v>1005</v>
      </c>
      <c r="C296" s="56"/>
      <c r="D296" s="28"/>
      <c r="E296" s="28"/>
      <c r="F296" s="57">
        <f t="shared" si="135"/>
        <v>0</v>
      </c>
      <c r="G296" s="28"/>
      <c r="H296" s="28"/>
      <c r="I296" s="28"/>
      <c r="J296" s="28">
        <f t="shared" si="136"/>
        <v>0</v>
      </c>
      <c r="K296" s="64">
        <f t="shared" si="3"/>
        <v>0</v>
      </c>
    </row>
    <row r="297" ht="12.75" customHeight="1">
      <c r="A297" s="62" t="s">
        <v>1006</v>
      </c>
      <c r="B297" s="63" t="s">
        <v>1007</v>
      </c>
      <c r="C297" s="56"/>
      <c r="D297" s="28"/>
      <c r="E297" s="28"/>
      <c r="F297" s="57">
        <f t="shared" si="135"/>
        <v>0</v>
      </c>
      <c r="G297" s="28"/>
      <c r="H297" s="28"/>
      <c r="I297" s="28"/>
      <c r="J297" s="28">
        <f t="shared" si="136"/>
        <v>0</v>
      </c>
      <c r="K297" s="64">
        <f t="shared" si="3"/>
        <v>0</v>
      </c>
    </row>
    <row r="298" ht="12.75" customHeight="1">
      <c r="A298" s="62" t="s">
        <v>1008</v>
      </c>
      <c r="B298" s="63" t="s">
        <v>1009</v>
      </c>
      <c r="C298" s="56"/>
      <c r="D298" s="28"/>
      <c r="E298" s="28"/>
      <c r="F298" s="57">
        <f t="shared" si="135"/>
        <v>0</v>
      </c>
      <c r="G298" s="28"/>
      <c r="H298" s="28"/>
      <c r="I298" s="28"/>
      <c r="J298" s="28">
        <f t="shared" si="136"/>
        <v>0</v>
      </c>
      <c r="K298" s="64">
        <f t="shared" si="3"/>
        <v>0</v>
      </c>
    </row>
    <row r="299" ht="12.75" customHeight="1">
      <c r="A299" s="59" t="s">
        <v>1010</v>
      </c>
      <c r="B299" s="60" t="s">
        <v>1011</v>
      </c>
      <c r="C299" s="56">
        <f t="shared" ref="C299:J299" si="137">+C300+C301+C308+C315+C322+C323</f>
        <v>0</v>
      </c>
      <c r="D299" s="28">
        <f t="shared" si="137"/>
        <v>0</v>
      </c>
      <c r="E299" s="28">
        <f t="shared" si="137"/>
        <v>0</v>
      </c>
      <c r="F299" s="57">
        <f t="shared" si="137"/>
        <v>0</v>
      </c>
      <c r="G299" s="28">
        <f t="shared" si="137"/>
        <v>0</v>
      </c>
      <c r="H299" s="28">
        <f t="shared" si="137"/>
        <v>0</v>
      </c>
      <c r="I299" s="28">
        <f t="shared" si="137"/>
        <v>0</v>
      </c>
      <c r="J299" s="28">
        <f t="shared" si="137"/>
        <v>0</v>
      </c>
      <c r="K299" s="61">
        <f t="shared" si="3"/>
        <v>0</v>
      </c>
    </row>
    <row r="300" ht="12.75" customHeight="1">
      <c r="A300" s="62" t="s">
        <v>1012</v>
      </c>
      <c r="B300" s="63" t="s">
        <v>1013</v>
      </c>
      <c r="C300" s="56"/>
      <c r="D300" s="28"/>
      <c r="E300" s="28"/>
      <c r="F300" s="57">
        <f>+C300+D300-E300</f>
        <v>0</v>
      </c>
      <c r="G300" s="28"/>
      <c r="H300" s="28"/>
      <c r="I300" s="28"/>
      <c r="J300" s="28">
        <f>+F300-G300</f>
        <v>0</v>
      </c>
      <c r="K300" s="64">
        <f t="shared" si="3"/>
        <v>0</v>
      </c>
    </row>
    <row r="301" ht="12.75" customHeight="1">
      <c r="A301" s="62" t="s">
        <v>1014</v>
      </c>
      <c r="B301" s="63" t="s">
        <v>1015</v>
      </c>
      <c r="C301" s="56">
        <f t="shared" ref="C301:J301" si="138">SUM(C302:C307)</f>
        <v>0</v>
      </c>
      <c r="D301" s="28">
        <f t="shared" si="138"/>
        <v>0</v>
      </c>
      <c r="E301" s="28">
        <f t="shared" si="138"/>
        <v>0</v>
      </c>
      <c r="F301" s="57">
        <f t="shared" si="138"/>
        <v>0</v>
      </c>
      <c r="G301" s="28">
        <f t="shared" si="138"/>
        <v>0</v>
      </c>
      <c r="H301" s="28">
        <f t="shared" si="138"/>
        <v>0</v>
      </c>
      <c r="I301" s="28">
        <f t="shared" si="138"/>
        <v>0</v>
      </c>
      <c r="J301" s="28">
        <f t="shared" si="138"/>
        <v>0</v>
      </c>
      <c r="K301" s="64">
        <f t="shared" si="3"/>
        <v>0</v>
      </c>
    </row>
    <row r="302" ht="12.75" customHeight="1">
      <c r="A302" s="62" t="s">
        <v>1016</v>
      </c>
      <c r="B302" s="63" t="s">
        <v>973</v>
      </c>
      <c r="C302" s="56"/>
      <c r="D302" s="28"/>
      <c r="E302" s="28"/>
      <c r="F302" s="57">
        <f t="shared" ref="F302:F307" si="139">+C302+D302-E302</f>
        <v>0</v>
      </c>
      <c r="G302" s="28"/>
      <c r="H302" s="28"/>
      <c r="I302" s="28"/>
      <c r="J302" s="28">
        <f t="shared" ref="J302:J307" si="140">+F302-G302</f>
        <v>0</v>
      </c>
      <c r="K302" s="64">
        <f t="shared" si="3"/>
        <v>0</v>
      </c>
    </row>
    <row r="303" ht="12.75" customHeight="1">
      <c r="A303" s="62" t="s">
        <v>1017</v>
      </c>
      <c r="B303" s="63" t="s">
        <v>975</v>
      </c>
      <c r="C303" s="56"/>
      <c r="D303" s="28"/>
      <c r="E303" s="28"/>
      <c r="F303" s="57">
        <f t="shared" si="139"/>
        <v>0</v>
      </c>
      <c r="G303" s="28"/>
      <c r="H303" s="28"/>
      <c r="I303" s="28"/>
      <c r="J303" s="28">
        <f t="shared" si="140"/>
        <v>0</v>
      </c>
      <c r="K303" s="64">
        <f t="shared" si="3"/>
        <v>0</v>
      </c>
    </row>
    <row r="304" ht="12.75" customHeight="1">
      <c r="A304" s="62" t="s">
        <v>1018</v>
      </c>
      <c r="B304" s="63" t="s">
        <v>977</v>
      </c>
      <c r="C304" s="56"/>
      <c r="D304" s="28"/>
      <c r="E304" s="28"/>
      <c r="F304" s="57">
        <f t="shared" si="139"/>
        <v>0</v>
      </c>
      <c r="G304" s="28"/>
      <c r="H304" s="28"/>
      <c r="I304" s="28"/>
      <c r="J304" s="28">
        <f t="shared" si="140"/>
        <v>0</v>
      </c>
      <c r="K304" s="64">
        <f t="shared" si="3"/>
        <v>0</v>
      </c>
    </row>
    <row r="305" ht="12.75" customHeight="1">
      <c r="A305" s="62" t="s">
        <v>1019</v>
      </c>
      <c r="B305" s="63" t="s">
        <v>979</v>
      </c>
      <c r="C305" s="56"/>
      <c r="D305" s="28"/>
      <c r="E305" s="28"/>
      <c r="F305" s="57">
        <f t="shared" si="139"/>
        <v>0</v>
      </c>
      <c r="G305" s="28"/>
      <c r="H305" s="28"/>
      <c r="I305" s="28"/>
      <c r="J305" s="28">
        <f t="shared" si="140"/>
        <v>0</v>
      </c>
      <c r="K305" s="64">
        <f t="shared" si="3"/>
        <v>0</v>
      </c>
    </row>
    <row r="306" ht="12.75" customHeight="1">
      <c r="A306" s="62" t="s">
        <v>1020</v>
      </c>
      <c r="B306" s="63" t="s">
        <v>981</v>
      </c>
      <c r="C306" s="56"/>
      <c r="D306" s="28"/>
      <c r="E306" s="28"/>
      <c r="F306" s="57">
        <f t="shared" si="139"/>
        <v>0</v>
      </c>
      <c r="G306" s="28"/>
      <c r="H306" s="28"/>
      <c r="I306" s="28"/>
      <c r="J306" s="28">
        <f t="shared" si="140"/>
        <v>0</v>
      </c>
      <c r="K306" s="64">
        <f t="shared" si="3"/>
        <v>0</v>
      </c>
    </row>
    <row r="307" ht="12.75" customHeight="1">
      <c r="A307" s="62" t="s">
        <v>1021</v>
      </c>
      <c r="B307" s="63" t="s">
        <v>983</v>
      </c>
      <c r="C307" s="56"/>
      <c r="D307" s="28"/>
      <c r="E307" s="28"/>
      <c r="F307" s="57">
        <f t="shared" si="139"/>
        <v>0</v>
      </c>
      <c r="G307" s="28"/>
      <c r="H307" s="28"/>
      <c r="I307" s="28"/>
      <c r="J307" s="28">
        <f t="shared" si="140"/>
        <v>0</v>
      </c>
      <c r="K307" s="64">
        <f t="shared" si="3"/>
        <v>0</v>
      </c>
    </row>
    <row r="308" ht="12.75" customHeight="1">
      <c r="A308" s="62" t="s">
        <v>1022</v>
      </c>
      <c r="B308" s="63" t="s">
        <v>1023</v>
      </c>
      <c r="C308" s="56">
        <f t="shared" ref="C308:J308" si="141">SUM(C309:C314)</f>
        <v>0</v>
      </c>
      <c r="D308" s="28">
        <f t="shared" si="141"/>
        <v>0</v>
      </c>
      <c r="E308" s="28">
        <f t="shared" si="141"/>
        <v>0</v>
      </c>
      <c r="F308" s="57">
        <f t="shared" si="141"/>
        <v>0</v>
      </c>
      <c r="G308" s="28">
        <f t="shared" si="141"/>
        <v>0</v>
      </c>
      <c r="H308" s="28">
        <f t="shared" si="141"/>
        <v>0</v>
      </c>
      <c r="I308" s="28">
        <f t="shared" si="141"/>
        <v>0</v>
      </c>
      <c r="J308" s="28">
        <f t="shared" si="141"/>
        <v>0</v>
      </c>
      <c r="K308" s="64">
        <f t="shared" si="3"/>
        <v>0</v>
      </c>
    </row>
    <row r="309" ht="12.75" customHeight="1">
      <c r="A309" s="62" t="s">
        <v>1024</v>
      </c>
      <c r="B309" s="63" t="s">
        <v>973</v>
      </c>
      <c r="C309" s="56"/>
      <c r="D309" s="28"/>
      <c r="E309" s="28"/>
      <c r="F309" s="57">
        <f t="shared" ref="F309:F314" si="142">+C309+D309-E309</f>
        <v>0</v>
      </c>
      <c r="G309" s="28"/>
      <c r="H309" s="28"/>
      <c r="I309" s="28"/>
      <c r="J309" s="28">
        <f t="shared" ref="J309:J314" si="143">+F309-G309</f>
        <v>0</v>
      </c>
      <c r="K309" s="64">
        <f t="shared" si="3"/>
        <v>0</v>
      </c>
    </row>
    <row r="310" ht="12.75" customHeight="1">
      <c r="A310" s="62" t="s">
        <v>1025</v>
      </c>
      <c r="B310" s="63" t="s">
        <v>975</v>
      </c>
      <c r="C310" s="56"/>
      <c r="D310" s="28"/>
      <c r="E310" s="28"/>
      <c r="F310" s="57">
        <f t="shared" si="142"/>
        <v>0</v>
      </c>
      <c r="G310" s="28"/>
      <c r="H310" s="28"/>
      <c r="I310" s="28"/>
      <c r="J310" s="28">
        <f t="shared" si="143"/>
        <v>0</v>
      </c>
      <c r="K310" s="64">
        <f t="shared" si="3"/>
        <v>0</v>
      </c>
    </row>
    <row r="311" ht="12.75" customHeight="1">
      <c r="A311" s="62" t="s">
        <v>1026</v>
      </c>
      <c r="B311" s="63" t="s">
        <v>977</v>
      </c>
      <c r="C311" s="56"/>
      <c r="D311" s="28"/>
      <c r="E311" s="28"/>
      <c r="F311" s="57">
        <f t="shared" si="142"/>
        <v>0</v>
      </c>
      <c r="G311" s="28"/>
      <c r="H311" s="28"/>
      <c r="I311" s="28"/>
      <c r="J311" s="28">
        <f t="shared" si="143"/>
        <v>0</v>
      </c>
      <c r="K311" s="64">
        <f t="shared" si="3"/>
        <v>0</v>
      </c>
    </row>
    <row r="312" ht="12.75" customHeight="1">
      <c r="A312" s="62" t="s">
        <v>1027</v>
      </c>
      <c r="B312" s="63" t="s">
        <v>990</v>
      </c>
      <c r="C312" s="56"/>
      <c r="D312" s="28"/>
      <c r="E312" s="28"/>
      <c r="F312" s="57">
        <f t="shared" si="142"/>
        <v>0</v>
      </c>
      <c r="G312" s="28"/>
      <c r="H312" s="28"/>
      <c r="I312" s="28"/>
      <c r="J312" s="28">
        <f t="shared" si="143"/>
        <v>0</v>
      </c>
      <c r="K312" s="64">
        <f t="shared" si="3"/>
        <v>0</v>
      </c>
    </row>
    <row r="313" ht="12.75" customHeight="1">
      <c r="A313" s="62" t="s">
        <v>1028</v>
      </c>
      <c r="B313" s="63" t="s">
        <v>992</v>
      </c>
      <c r="C313" s="56"/>
      <c r="D313" s="28"/>
      <c r="E313" s="28"/>
      <c r="F313" s="57">
        <f t="shared" si="142"/>
        <v>0</v>
      </c>
      <c r="G313" s="28"/>
      <c r="H313" s="28"/>
      <c r="I313" s="28"/>
      <c r="J313" s="28">
        <f t="shared" si="143"/>
        <v>0</v>
      </c>
      <c r="K313" s="64">
        <f t="shared" si="3"/>
        <v>0</v>
      </c>
    </row>
    <row r="314" ht="12.75" customHeight="1">
      <c r="A314" s="62" t="s">
        <v>1029</v>
      </c>
      <c r="B314" s="63" t="s">
        <v>994</v>
      </c>
      <c r="C314" s="56"/>
      <c r="D314" s="28"/>
      <c r="E314" s="28"/>
      <c r="F314" s="57">
        <f t="shared" si="142"/>
        <v>0</v>
      </c>
      <c r="G314" s="28"/>
      <c r="H314" s="28"/>
      <c r="I314" s="28"/>
      <c r="J314" s="28">
        <f t="shared" si="143"/>
        <v>0</v>
      </c>
      <c r="K314" s="64">
        <f t="shared" si="3"/>
        <v>0</v>
      </c>
    </row>
    <row r="315" ht="12.75" customHeight="1">
      <c r="A315" s="62" t="s">
        <v>1030</v>
      </c>
      <c r="B315" s="63" t="s">
        <v>1031</v>
      </c>
      <c r="C315" s="56">
        <f t="shared" ref="C315:J315" si="144">SUM(C316:C321)</f>
        <v>0</v>
      </c>
      <c r="D315" s="28">
        <f t="shared" si="144"/>
        <v>0</v>
      </c>
      <c r="E315" s="28">
        <f t="shared" si="144"/>
        <v>0</v>
      </c>
      <c r="F315" s="57">
        <f t="shared" si="144"/>
        <v>0</v>
      </c>
      <c r="G315" s="28">
        <f t="shared" si="144"/>
        <v>0</v>
      </c>
      <c r="H315" s="28">
        <f t="shared" si="144"/>
        <v>0</v>
      </c>
      <c r="I315" s="28">
        <f t="shared" si="144"/>
        <v>0</v>
      </c>
      <c r="J315" s="28">
        <f t="shared" si="144"/>
        <v>0</v>
      </c>
      <c r="K315" s="64">
        <f t="shared" si="3"/>
        <v>0</v>
      </c>
    </row>
    <row r="316" ht="12.75" customHeight="1">
      <c r="A316" s="62" t="s">
        <v>1032</v>
      </c>
      <c r="B316" s="63" t="s">
        <v>973</v>
      </c>
      <c r="C316" s="56"/>
      <c r="D316" s="28"/>
      <c r="E316" s="28"/>
      <c r="F316" s="57">
        <f t="shared" ref="F316:F323" si="145">+C316+D316-E316</f>
        <v>0</v>
      </c>
      <c r="G316" s="28"/>
      <c r="H316" s="28"/>
      <c r="I316" s="28"/>
      <c r="J316" s="28">
        <f t="shared" ref="J316:J323" si="146">+F316-G316</f>
        <v>0</v>
      </c>
      <c r="K316" s="64">
        <f t="shared" si="3"/>
        <v>0</v>
      </c>
    </row>
    <row r="317" ht="12.75" customHeight="1">
      <c r="A317" s="62" t="s">
        <v>1033</v>
      </c>
      <c r="B317" s="63" t="s">
        <v>975</v>
      </c>
      <c r="C317" s="56"/>
      <c r="D317" s="28"/>
      <c r="E317" s="28"/>
      <c r="F317" s="57">
        <f t="shared" si="145"/>
        <v>0</v>
      </c>
      <c r="G317" s="28"/>
      <c r="H317" s="28"/>
      <c r="I317" s="28"/>
      <c r="J317" s="28">
        <f t="shared" si="146"/>
        <v>0</v>
      </c>
      <c r="K317" s="64">
        <f t="shared" si="3"/>
        <v>0</v>
      </c>
    </row>
    <row r="318" ht="12.75" customHeight="1">
      <c r="A318" s="62" t="s">
        <v>1034</v>
      </c>
      <c r="B318" s="63" t="s">
        <v>977</v>
      </c>
      <c r="C318" s="56"/>
      <c r="D318" s="28"/>
      <c r="E318" s="28"/>
      <c r="F318" s="57">
        <f t="shared" si="145"/>
        <v>0</v>
      </c>
      <c r="G318" s="28"/>
      <c r="H318" s="28"/>
      <c r="I318" s="28"/>
      <c r="J318" s="28">
        <f t="shared" si="146"/>
        <v>0</v>
      </c>
      <c r="K318" s="64">
        <f t="shared" si="3"/>
        <v>0</v>
      </c>
    </row>
    <row r="319" ht="12.75" customHeight="1">
      <c r="A319" s="62" t="s">
        <v>1035</v>
      </c>
      <c r="B319" s="63" t="s">
        <v>1001</v>
      </c>
      <c r="C319" s="56"/>
      <c r="D319" s="28"/>
      <c r="E319" s="28"/>
      <c r="F319" s="57">
        <f t="shared" si="145"/>
        <v>0</v>
      </c>
      <c r="G319" s="28"/>
      <c r="H319" s="28"/>
      <c r="I319" s="28"/>
      <c r="J319" s="28">
        <f t="shared" si="146"/>
        <v>0</v>
      </c>
      <c r="K319" s="64">
        <f t="shared" si="3"/>
        <v>0</v>
      </c>
    </row>
    <row r="320" ht="12.75" customHeight="1">
      <c r="A320" s="62" t="s">
        <v>1036</v>
      </c>
      <c r="B320" s="63" t="s">
        <v>1003</v>
      </c>
      <c r="C320" s="56"/>
      <c r="D320" s="28"/>
      <c r="E320" s="28"/>
      <c r="F320" s="57">
        <f t="shared" si="145"/>
        <v>0</v>
      </c>
      <c r="G320" s="28"/>
      <c r="H320" s="28"/>
      <c r="I320" s="28"/>
      <c r="J320" s="28">
        <f t="shared" si="146"/>
        <v>0</v>
      </c>
      <c r="K320" s="64">
        <f t="shared" si="3"/>
        <v>0</v>
      </c>
    </row>
    <row r="321" ht="12.75" customHeight="1">
      <c r="A321" s="62" t="s">
        <v>1037</v>
      </c>
      <c r="B321" s="63" t="s">
        <v>1005</v>
      </c>
      <c r="C321" s="56"/>
      <c r="D321" s="28"/>
      <c r="E321" s="28"/>
      <c r="F321" s="57">
        <f t="shared" si="145"/>
        <v>0</v>
      </c>
      <c r="G321" s="28"/>
      <c r="H321" s="28"/>
      <c r="I321" s="28"/>
      <c r="J321" s="28">
        <f t="shared" si="146"/>
        <v>0</v>
      </c>
      <c r="K321" s="64">
        <f t="shared" si="3"/>
        <v>0</v>
      </c>
    </row>
    <row r="322" ht="12.75" customHeight="1">
      <c r="A322" s="62" t="s">
        <v>1038</v>
      </c>
      <c r="B322" s="63" t="s">
        <v>1039</v>
      </c>
      <c r="C322" s="56"/>
      <c r="D322" s="28"/>
      <c r="E322" s="28"/>
      <c r="F322" s="57">
        <f t="shared" si="145"/>
        <v>0</v>
      </c>
      <c r="G322" s="28"/>
      <c r="H322" s="28"/>
      <c r="I322" s="28"/>
      <c r="J322" s="28">
        <f t="shared" si="146"/>
        <v>0</v>
      </c>
      <c r="K322" s="64">
        <f t="shared" si="3"/>
        <v>0</v>
      </c>
    </row>
    <row r="323" ht="12.75" customHeight="1">
      <c r="A323" s="62" t="s">
        <v>1040</v>
      </c>
      <c r="B323" s="63" t="s">
        <v>1041</v>
      </c>
      <c r="C323" s="56"/>
      <c r="D323" s="28"/>
      <c r="E323" s="28"/>
      <c r="F323" s="57">
        <f t="shared" si="145"/>
        <v>0</v>
      </c>
      <c r="G323" s="28"/>
      <c r="H323" s="28"/>
      <c r="I323" s="28"/>
      <c r="J323" s="28">
        <f t="shared" si="146"/>
        <v>0</v>
      </c>
      <c r="K323" s="64">
        <f t="shared" si="3"/>
        <v>0</v>
      </c>
    </row>
    <row r="324" ht="12.75" customHeight="1">
      <c r="A324" s="59" t="s">
        <v>1042</v>
      </c>
      <c r="B324" s="60" t="s">
        <v>1043</v>
      </c>
      <c r="C324" s="56">
        <f t="shared" ref="C324:J324" si="147">SUM(C325:C326)</f>
        <v>0</v>
      </c>
      <c r="D324" s="28">
        <f t="shared" si="147"/>
        <v>0</v>
      </c>
      <c r="E324" s="28">
        <f t="shared" si="147"/>
        <v>0</v>
      </c>
      <c r="F324" s="57">
        <f t="shared" si="147"/>
        <v>0</v>
      </c>
      <c r="G324" s="28">
        <f t="shared" si="147"/>
        <v>0</v>
      </c>
      <c r="H324" s="28">
        <f t="shared" si="147"/>
        <v>0</v>
      </c>
      <c r="I324" s="28">
        <f t="shared" si="147"/>
        <v>0</v>
      </c>
      <c r="J324" s="28">
        <f t="shared" si="147"/>
        <v>0</v>
      </c>
      <c r="K324" s="61">
        <f t="shared" si="3"/>
        <v>0</v>
      </c>
    </row>
    <row r="325" ht="12.75" customHeight="1">
      <c r="A325" s="62" t="s">
        <v>1044</v>
      </c>
      <c r="B325" s="63" t="s">
        <v>1045</v>
      </c>
      <c r="C325" s="56"/>
      <c r="D325" s="28"/>
      <c r="E325" s="28"/>
      <c r="F325" s="57">
        <f t="shared" ref="F325:F326" si="148">+C325+D325-E325</f>
        <v>0</v>
      </c>
      <c r="G325" s="28"/>
      <c r="H325" s="28"/>
      <c r="I325" s="28"/>
      <c r="J325" s="28">
        <f t="shared" ref="J325:J326" si="149">+F325-G325</f>
        <v>0</v>
      </c>
      <c r="K325" s="64">
        <f t="shared" si="3"/>
        <v>0</v>
      </c>
    </row>
    <row r="326" ht="12.75" customHeight="1">
      <c r="A326" s="62" t="s">
        <v>1046</v>
      </c>
      <c r="B326" s="63" t="s">
        <v>1047</v>
      </c>
      <c r="C326" s="56"/>
      <c r="D326" s="28"/>
      <c r="E326" s="28"/>
      <c r="F326" s="57">
        <f t="shared" si="148"/>
        <v>0</v>
      </c>
      <c r="G326" s="28"/>
      <c r="H326" s="28"/>
      <c r="I326" s="28"/>
      <c r="J326" s="28">
        <f t="shared" si="149"/>
        <v>0</v>
      </c>
      <c r="K326" s="64">
        <f t="shared" si="3"/>
        <v>0</v>
      </c>
    </row>
    <row r="327" ht="12.75" customHeight="1">
      <c r="A327" s="59" t="s">
        <v>1048</v>
      </c>
      <c r="B327" s="60" t="s">
        <v>1049</v>
      </c>
      <c r="C327" s="56">
        <f t="shared" ref="C327:J327" si="150">SUM(C328:C329)</f>
        <v>0</v>
      </c>
      <c r="D327" s="28">
        <f t="shared" si="150"/>
        <v>0</v>
      </c>
      <c r="E327" s="28">
        <f t="shared" si="150"/>
        <v>0</v>
      </c>
      <c r="F327" s="57">
        <f t="shared" si="150"/>
        <v>0</v>
      </c>
      <c r="G327" s="28">
        <f t="shared" si="150"/>
        <v>0</v>
      </c>
      <c r="H327" s="28">
        <f t="shared" si="150"/>
        <v>0</v>
      </c>
      <c r="I327" s="28">
        <f t="shared" si="150"/>
        <v>0</v>
      </c>
      <c r="J327" s="28">
        <f t="shared" si="150"/>
        <v>0</v>
      </c>
      <c r="K327" s="61">
        <f t="shared" si="3"/>
        <v>0</v>
      </c>
    </row>
    <row r="328" ht="12.75" customHeight="1">
      <c r="A328" s="62" t="s">
        <v>1050</v>
      </c>
      <c r="B328" s="63" t="s">
        <v>1051</v>
      </c>
      <c r="C328" s="56"/>
      <c r="D328" s="28"/>
      <c r="E328" s="28"/>
      <c r="F328" s="57">
        <f t="shared" ref="F328:F329" si="151">+C328+D328-E328</f>
        <v>0</v>
      </c>
      <c r="G328" s="28"/>
      <c r="H328" s="28"/>
      <c r="I328" s="28"/>
      <c r="J328" s="28">
        <f t="shared" ref="J328:J329" si="152">+F328-G328</f>
        <v>0</v>
      </c>
      <c r="K328" s="64">
        <f t="shared" si="3"/>
        <v>0</v>
      </c>
    </row>
    <row r="329" ht="12.75" customHeight="1">
      <c r="A329" s="62" t="s">
        <v>1052</v>
      </c>
      <c r="B329" s="63" t="s">
        <v>1053</v>
      </c>
      <c r="C329" s="56"/>
      <c r="D329" s="28"/>
      <c r="E329" s="28"/>
      <c r="F329" s="57">
        <f t="shared" si="151"/>
        <v>0</v>
      </c>
      <c r="G329" s="28"/>
      <c r="H329" s="28"/>
      <c r="I329" s="28"/>
      <c r="J329" s="28">
        <f t="shared" si="152"/>
        <v>0</v>
      </c>
      <c r="K329" s="64">
        <f t="shared" si="3"/>
        <v>0</v>
      </c>
    </row>
    <row r="330" ht="12.75" customHeight="1">
      <c r="A330" s="59" t="s">
        <v>1054</v>
      </c>
      <c r="B330" s="60" t="s">
        <v>1055</v>
      </c>
      <c r="C330" s="56">
        <f t="shared" ref="C330:J330" si="153">SUM(C331:C332)</f>
        <v>0</v>
      </c>
      <c r="D330" s="28">
        <f t="shared" si="153"/>
        <v>0</v>
      </c>
      <c r="E330" s="28">
        <f t="shared" si="153"/>
        <v>0</v>
      </c>
      <c r="F330" s="57">
        <f t="shared" si="153"/>
        <v>0</v>
      </c>
      <c r="G330" s="28">
        <f t="shared" si="153"/>
        <v>0</v>
      </c>
      <c r="H330" s="28">
        <f t="shared" si="153"/>
        <v>0</v>
      </c>
      <c r="I330" s="28">
        <f t="shared" si="153"/>
        <v>0</v>
      </c>
      <c r="J330" s="28">
        <f t="shared" si="153"/>
        <v>0</v>
      </c>
      <c r="K330" s="61">
        <f t="shared" si="3"/>
        <v>0</v>
      </c>
    </row>
    <row r="331" ht="12.75" customHeight="1">
      <c r="A331" s="62" t="s">
        <v>1056</v>
      </c>
      <c r="B331" s="63" t="s">
        <v>1057</v>
      </c>
      <c r="C331" s="56"/>
      <c r="D331" s="28"/>
      <c r="E331" s="28"/>
      <c r="F331" s="57">
        <f t="shared" ref="F331:F332" si="154">+C331+D331-E331</f>
        <v>0</v>
      </c>
      <c r="G331" s="28"/>
      <c r="H331" s="28"/>
      <c r="I331" s="28"/>
      <c r="J331" s="28">
        <f t="shared" ref="J331:J332" si="155">+F331-G331</f>
        <v>0</v>
      </c>
      <c r="K331" s="64">
        <f t="shared" si="3"/>
        <v>0</v>
      </c>
    </row>
    <row r="332" ht="12.75" customHeight="1">
      <c r="A332" s="62" t="s">
        <v>1058</v>
      </c>
      <c r="B332" s="63" t="s">
        <v>1059</v>
      </c>
      <c r="C332" s="56"/>
      <c r="D332" s="28"/>
      <c r="E332" s="28"/>
      <c r="F332" s="57">
        <f t="shared" si="154"/>
        <v>0</v>
      </c>
      <c r="G332" s="28"/>
      <c r="H332" s="28"/>
      <c r="I332" s="28"/>
      <c r="J332" s="28">
        <f t="shared" si="155"/>
        <v>0</v>
      </c>
      <c r="K332" s="64">
        <f t="shared" si="3"/>
        <v>0</v>
      </c>
    </row>
    <row r="333" ht="12.75" customHeight="1">
      <c r="A333" s="59" t="s">
        <v>1060</v>
      </c>
      <c r="B333" s="60" t="s">
        <v>1061</v>
      </c>
      <c r="C333" s="56">
        <f t="shared" ref="C333:J333" si="156">SUM(C334:C335)</f>
        <v>0</v>
      </c>
      <c r="D333" s="28">
        <f t="shared" si="156"/>
        <v>0</v>
      </c>
      <c r="E333" s="28">
        <f t="shared" si="156"/>
        <v>0</v>
      </c>
      <c r="F333" s="57">
        <f t="shared" si="156"/>
        <v>0</v>
      </c>
      <c r="G333" s="28">
        <f t="shared" si="156"/>
        <v>0</v>
      </c>
      <c r="H333" s="28">
        <f t="shared" si="156"/>
        <v>0</v>
      </c>
      <c r="I333" s="28">
        <f t="shared" si="156"/>
        <v>0</v>
      </c>
      <c r="J333" s="28">
        <f t="shared" si="156"/>
        <v>0</v>
      </c>
      <c r="K333" s="61">
        <f t="shared" si="3"/>
        <v>0</v>
      </c>
    </row>
    <row r="334" ht="12.75" customHeight="1">
      <c r="A334" s="62" t="s">
        <v>1062</v>
      </c>
      <c r="B334" s="63" t="s">
        <v>1063</v>
      </c>
      <c r="C334" s="56"/>
      <c r="D334" s="28"/>
      <c r="E334" s="28"/>
      <c r="F334" s="57">
        <f t="shared" ref="F334:F335" si="157">+C334+D334-E334</f>
        <v>0</v>
      </c>
      <c r="G334" s="28"/>
      <c r="H334" s="28"/>
      <c r="I334" s="28"/>
      <c r="J334" s="28">
        <f t="shared" ref="J334:J335" si="158">+F334-G334</f>
        <v>0</v>
      </c>
      <c r="K334" s="64">
        <f t="shared" si="3"/>
        <v>0</v>
      </c>
    </row>
    <row r="335" ht="12.75" customHeight="1">
      <c r="A335" s="62" t="s">
        <v>1064</v>
      </c>
      <c r="B335" s="63" t="s">
        <v>1065</v>
      </c>
      <c r="C335" s="56"/>
      <c r="D335" s="28"/>
      <c r="E335" s="28"/>
      <c r="F335" s="57">
        <f t="shared" si="157"/>
        <v>0</v>
      </c>
      <c r="G335" s="28"/>
      <c r="H335" s="28"/>
      <c r="I335" s="28"/>
      <c r="J335" s="28">
        <f t="shared" si="158"/>
        <v>0</v>
      </c>
      <c r="K335" s="64">
        <f t="shared" si="3"/>
        <v>0</v>
      </c>
    </row>
    <row r="336" ht="12.75" customHeight="1">
      <c r="A336" s="59" t="s">
        <v>1066</v>
      </c>
      <c r="B336" s="60" t="s">
        <v>1067</v>
      </c>
      <c r="C336" s="56">
        <f t="shared" ref="C336:J336" si="159">SUM(C337:C340)</f>
        <v>0</v>
      </c>
      <c r="D336" s="28">
        <f t="shared" si="159"/>
        <v>0</v>
      </c>
      <c r="E336" s="28">
        <f t="shared" si="159"/>
        <v>0</v>
      </c>
      <c r="F336" s="57">
        <f t="shared" si="159"/>
        <v>0</v>
      </c>
      <c r="G336" s="28">
        <f t="shared" si="159"/>
        <v>0</v>
      </c>
      <c r="H336" s="28">
        <f t="shared" si="159"/>
        <v>0</v>
      </c>
      <c r="I336" s="28">
        <f t="shared" si="159"/>
        <v>0</v>
      </c>
      <c r="J336" s="28">
        <f t="shared" si="159"/>
        <v>0</v>
      </c>
      <c r="K336" s="61">
        <f t="shared" si="3"/>
        <v>0</v>
      </c>
    </row>
    <row r="337" ht="12.75" customHeight="1">
      <c r="A337" s="62" t="s">
        <v>1068</v>
      </c>
      <c r="B337" s="63" t="s">
        <v>1069</v>
      </c>
      <c r="C337" s="56"/>
      <c r="D337" s="28"/>
      <c r="E337" s="28"/>
      <c r="F337" s="57">
        <f t="shared" ref="F337:F340" si="160">+C337+D337-E337</f>
        <v>0</v>
      </c>
      <c r="G337" s="28"/>
      <c r="H337" s="28"/>
      <c r="I337" s="28"/>
      <c r="J337" s="28">
        <f t="shared" ref="J337:J340" si="161">+F337-G337</f>
        <v>0</v>
      </c>
      <c r="K337" s="64">
        <f t="shared" si="3"/>
        <v>0</v>
      </c>
    </row>
    <row r="338" ht="12.75" customHeight="1">
      <c r="A338" s="62" t="s">
        <v>1070</v>
      </c>
      <c r="B338" s="63" t="s">
        <v>404</v>
      </c>
      <c r="C338" s="56"/>
      <c r="D338" s="28"/>
      <c r="E338" s="28"/>
      <c r="F338" s="57">
        <f t="shared" si="160"/>
        <v>0</v>
      </c>
      <c r="G338" s="28"/>
      <c r="H338" s="28"/>
      <c r="I338" s="28"/>
      <c r="J338" s="28">
        <f t="shared" si="161"/>
        <v>0</v>
      </c>
      <c r="K338" s="64">
        <f t="shared" si="3"/>
        <v>0</v>
      </c>
    </row>
    <row r="339" ht="12.75" customHeight="1">
      <c r="A339" s="62" t="s">
        <v>1071</v>
      </c>
      <c r="B339" s="63" t="s">
        <v>1072</v>
      </c>
      <c r="C339" s="56"/>
      <c r="D339" s="28"/>
      <c r="E339" s="28"/>
      <c r="F339" s="57">
        <f t="shared" si="160"/>
        <v>0</v>
      </c>
      <c r="G339" s="28"/>
      <c r="H339" s="28"/>
      <c r="I339" s="28"/>
      <c r="J339" s="28">
        <f t="shared" si="161"/>
        <v>0</v>
      </c>
      <c r="K339" s="64">
        <f t="shared" si="3"/>
        <v>0</v>
      </c>
    </row>
    <row r="340" ht="12.75" customHeight="1">
      <c r="A340" s="62" t="s">
        <v>1073</v>
      </c>
      <c r="B340" s="63" t="s">
        <v>406</v>
      </c>
      <c r="C340" s="56"/>
      <c r="D340" s="28"/>
      <c r="E340" s="28"/>
      <c r="F340" s="57">
        <f t="shared" si="160"/>
        <v>0</v>
      </c>
      <c r="G340" s="28"/>
      <c r="H340" s="28"/>
      <c r="I340" s="28"/>
      <c r="J340" s="28">
        <f t="shared" si="161"/>
        <v>0</v>
      </c>
      <c r="K340" s="64">
        <f t="shared" si="3"/>
        <v>0</v>
      </c>
    </row>
    <row r="341" ht="12.75" customHeight="1">
      <c r="A341" s="59" t="s">
        <v>1074</v>
      </c>
      <c r="B341" s="60" t="s">
        <v>1075</v>
      </c>
      <c r="C341" s="56">
        <f t="shared" ref="C341:J341" si="162">+C342+C349+C356+C381+C406+C431+C436+C439+C446</f>
        <v>0</v>
      </c>
      <c r="D341" s="28">
        <f t="shared" si="162"/>
        <v>0</v>
      </c>
      <c r="E341" s="28">
        <f t="shared" si="162"/>
        <v>0</v>
      </c>
      <c r="F341" s="57">
        <f t="shared" si="162"/>
        <v>0</v>
      </c>
      <c r="G341" s="28">
        <f t="shared" si="162"/>
        <v>0</v>
      </c>
      <c r="H341" s="28">
        <f t="shared" si="162"/>
        <v>0</v>
      </c>
      <c r="I341" s="28">
        <f t="shared" si="162"/>
        <v>0</v>
      </c>
      <c r="J341" s="28">
        <f t="shared" si="162"/>
        <v>0</v>
      </c>
      <c r="K341" s="61">
        <f t="shared" si="3"/>
        <v>0</v>
      </c>
    </row>
    <row r="342" ht="12.75" customHeight="1">
      <c r="A342" s="59" t="s">
        <v>1076</v>
      </c>
      <c r="B342" s="60" t="s">
        <v>1077</v>
      </c>
      <c r="C342" s="56">
        <f t="shared" ref="C342:J342" si="163">SUM(C343:C348)</f>
        <v>0</v>
      </c>
      <c r="D342" s="28">
        <f t="shared" si="163"/>
        <v>0</v>
      </c>
      <c r="E342" s="28">
        <f t="shared" si="163"/>
        <v>0</v>
      </c>
      <c r="F342" s="57">
        <f t="shared" si="163"/>
        <v>0</v>
      </c>
      <c r="G342" s="28">
        <f t="shared" si="163"/>
        <v>0</v>
      </c>
      <c r="H342" s="28">
        <f t="shared" si="163"/>
        <v>0</v>
      </c>
      <c r="I342" s="28">
        <f t="shared" si="163"/>
        <v>0</v>
      </c>
      <c r="J342" s="28">
        <f t="shared" si="163"/>
        <v>0</v>
      </c>
      <c r="K342" s="61">
        <f t="shared" si="3"/>
        <v>0</v>
      </c>
    </row>
    <row r="343" ht="12.75" customHeight="1">
      <c r="A343" s="62" t="s">
        <v>1078</v>
      </c>
      <c r="B343" s="63" t="s">
        <v>1079</v>
      </c>
      <c r="C343" s="56"/>
      <c r="D343" s="28"/>
      <c r="E343" s="28"/>
      <c r="F343" s="57">
        <f t="shared" ref="F343:F348" si="164">+C343+D343-E343</f>
        <v>0</v>
      </c>
      <c r="G343" s="28"/>
      <c r="H343" s="28"/>
      <c r="I343" s="28"/>
      <c r="J343" s="28">
        <f t="shared" ref="J343:J348" si="165">+F343-G343</f>
        <v>0</v>
      </c>
      <c r="K343" s="64">
        <f t="shared" si="3"/>
        <v>0</v>
      </c>
    </row>
    <row r="344" ht="12.75" customHeight="1">
      <c r="A344" s="62" t="s">
        <v>1080</v>
      </c>
      <c r="B344" s="63" t="s">
        <v>1081</v>
      </c>
      <c r="C344" s="56"/>
      <c r="D344" s="28"/>
      <c r="E344" s="28"/>
      <c r="F344" s="57">
        <f t="shared" si="164"/>
        <v>0</v>
      </c>
      <c r="G344" s="28"/>
      <c r="H344" s="28"/>
      <c r="I344" s="28"/>
      <c r="J344" s="28">
        <f t="shared" si="165"/>
        <v>0</v>
      </c>
      <c r="K344" s="64">
        <f t="shared" si="3"/>
        <v>0</v>
      </c>
    </row>
    <row r="345" ht="12.75" customHeight="1">
      <c r="A345" s="62" t="s">
        <v>1082</v>
      </c>
      <c r="B345" s="63" t="s">
        <v>1083</v>
      </c>
      <c r="C345" s="56"/>
      <c r="D345" s="28"/>
      <c r="E345" s="28"/>
      <c r="F345" s="57">
        <f t="shared" si="164"/>
        <v>0</v>
      </c>
      <c r="G345" s="28"/>
      <c r="H345" s="28"/>
      <c r="I345" s="28"/>
      <c r="J345" s="28">
        <f t="shared" si="165"/>
        <v>0</v>
      </c>
      <c r="K345" s="64">
        <f t="shared" si="3"/>
        <v>0</v>
      </c>
    </row>
    <row r="346" ht="12.75" customHeight="1">
      <c r="A346" s="62" t="s">
        <v>1084</v>
      </c>
      <c r="B346" s="63" t="s">
        <v>1085</v>
      </c>
      <c r="C346" s="56"/>
      <c r="D346" s="28"/>
      <c r="E346" s="28"/>
      <c r="F346" s="57">
        <f t="shared" si="164"/>
        <v>0</v>
      </c>
      <c r="G346" s="28"/>
      <c r="H346" s="28"/>
      <c r="I346" s="28"/>
      <c r="J346" s="28">
        <f t="shared" si="165"/>
        <v>0</v>
      </c>
      <c r="K346" s="64">
        <f t="shared" si="3"/>
        <v>0</v>
      </c>
    </row>
    <row r="347" ht="12.75" customHeight="1">
      <c r="A347" s="62" t="s">
        <v>1086</v>
      </c>
      <c r="B347" s="63" t="s">
        <v>1087</v>
      </c>
      <c r="C347" s="56"/>
      <c r="D347" s="28"/>
      <c r="E347" s="28"/>
      <c r="F347" s="57">
        <f t="shared" si="164"/>
        <v>0</v>
      </c>
      <c r="G347" s="28"/>
      <c r="H347" s="28"/>
      <c r="I347" s="28"/>
      <c r="J347" s="28">
        <f t="shared" si="165"/>
        <v>0</v>
      </c>
      <c r="K347" s="64">
        <f t="shared" si="3"/>
        <v>0</v>
      </c>
    </row>
    <row r="348" ht="12.75" customHeight="1">
      <c r="A348" s="62" t="s">
        <v>1088</v>
      </c>
      <c r="B348" s="63" t="s">
        <v>1089</v>
      </c>
      <c r="C348" s="56"/>
      <c r="D348" s="28"/>
      <c r="E348" s="28"/>
      <c r="F348" s="57">
        <f t="shared" si="164"/>
        <v>0</v>
      </c>
      <c r="G348" s="28"/>
      <c r="H348" s="28"/>
      <c r="I348" s="28"/>
      <c r="J348" s="28">
        <f t="shared" si="165"/>
        <v>0</v>
      </c>
      <c r="K348" s="64">
        <f t="shared" si="3"/>
        <v>0</v>
      </c>
    </row>
    <row r="349" ht="12.75" customHeight="1">
      <c r="A349" s="59" t="s">
        <v>1090</v>
      </c>
      <c r="B349" s="60" t="s">
        <v>1091</v>
      </c>
      <c r="C349" s="56">
        <f t="shared" ref="C349:J349" si="166">SUM(C350:C355)</f>
        <v>0</v>
      </c>
      <c r="D349" s="28">
        <f t="shared" si="166"/>
        <v>0</v>
      </c>
      <c r="E349" s="28">
        <f t="shared" si="166"/>
        <v>0</v>
      </c>
      <c r="F349" s="57">
        <f t="shared" si="166"/>
        <v>0</v>
      </c>
      <c r="G349" s="28">
        <f t="shared" si="166"/>
        <v>0</v>
      </c>
      <c r="H349" s="28">
        <f t="shared" si="166"/>
        <v>0</v>
      </c>
      <c r="I349" s="28">
        <f t="shared" si="166"/>
        <v>0</v>
      </c>
      <c r="J349" s="28">
        <f t="shared" si="166"/>
        <v>0</v>
      </c>
      <c r="K349" s="61">
        <f t="shared" si="3"/>
        <v>0</v>
      </c>
    </row>
    <row r="350" ht="12.75" customHeight="1">
      <c r="A350" s="62" t="s">
        <v>1092</v>
      </c>
      <c r="B350" s="63" t="s">
        <v>1093</v>
      </c>
      <c r="C350" s="56"/>
      <c r="D350" s="28"/>
      <c r="E350" s="28"/>
      <c r="F350" s="57">
        <f t="shared" ref="F350:F355" si="167">+C350+D350-E350</f>
        <v>0</v>
      </c>
      <c r="G350" s="28"/>
      <c r="H350" s="28"/>
      <c r="I350" s="28"/>
      <c r="J350" s="28">
        <f t="shared" ref="J350:J355" si="168">+F350-G350</f>
        <v>0</v>
      </c>
      <c r="K350" s="64">
        <f t="shared" si="3"/>
        <v>0</v>
      </c>
    </row>
    <row r="351" ht="12.75" customHeight="1">
      <c r="A351" s="62" t="s">
        <v>1094</v>
      </c>
      <c r="B351" s="63" t="s">
        <v>1095</v>
      </c>
      <c r="C351" s="56"/>
      <c r="D351" s="28"/>
      <c r="E351" s="28"/>
      <c r="F351" s="57">
        <f t="shared" si="167"/>
        <v>0</v>
      </c>
      <c r="G351" s="28"/>
      <c r="H351" s="28"/>
      <c r="I351" s="28"/>
      <c r="J351" s="28">
        <f t="shared" si="168"/>
        <v>0</v>
      </c>
      <c r="K351" s="64">
        <f t="shared" si="3"/>
        <v>0</v>
      </c>
    </row>
    <row r="352" ht="12.75" customHeight="1">
      <c r="A352" s="62" t="s">
        <v>1096</v>
      </c>
      <c r="B352" s="63" t="s">
        <v>1097</v>
      </c>
      <c r="C352" s="56"/>
      <c r="D352" s="28"/>
      <c r="E352" s="28"/>
      <c r="F352" s="57">
        <f t="shared" si="167"/>
        <v>0</v>
      </c>
      <c r="G352" s="28"/>
      <c r="H352" s="28"/>
      <c r="I352" s="28"/>
      <c r="J352" s="28">
        <f t="shared" si="168"/>
        <v>0</v>
      </c>
      <c r="K352" s="64">
        <f t="shared" si="3"/>
        <v>0</v>
      </c>
    </row>
    <row r="353" ht="12.75" customHeight="1">
      <c r="A353" s="62" t="s">
        <v>1098</v>
      </c>
      <c r="B353" s="63" t="s">
        <v>1099</v>
      </c>
      <c r="C353" s="56"/>
      <c r="D353" s="28"/>
      <c r="E353" s="28"/>
      <c r="F353" s="57">
        <f t="shared" si="167"/>
        <v>0</v>
      </c>
      <c r="G353" s="28"/>
      <c r="H353" s="28"/>
      <c r="I353" s="28"/>
      <c r="J353" s="28">
        <f t="shared" si="168"/>
        <v>0</v>
      </c>
      <c r="K353" s="64">
        <f t="shared" si="3"/>
        <v>0</v>
      </c>
    </row>
    <row r="354" ht="12.75" customHeight="1">
      <c r="A354" s="62" t="s">
        <v>1100</v>
      </c>
      <c r="B354" s="63" t="s">
        <v>1101</v>
      </c>
      <c r="C354" s="56"/>
      <c r="D354" s="28"/>
      <c r="E354" s="28"/>
      <c r="F354" s="57">
        <f t="shared" si="167"/>
        <v>0</v>
      </c>
      <c r="G354" s="28"/>
      <c r="H354" s="28"/>
      <c r="I354" s="28"/>
      <c r="J354" s="28">
        <f t="shared" si="168"/>
        <v>0</v>
      </c>
      <c r="K354" s="64">
        <f t="shared" si="3"/>
        <v>0</v>
      </c>
    </row>
    <row r="355" ht="12.75" customHeight="1">
      <c r="A355" s="62" t="s">
        <v>1102</v>
      </c>
      <c r="B355" s="63" t="s">
        <v>1103</v>
      </c>
      <c r="C355" s="56"/>
      <c r="D355" s="28"/>
      <c r="E355" s="28"/>
      <c r="F355" s="57">
        <f t="shared" si="167"/>
        <v>0</v>
      </c>
      <c r="G355" s="28"/>
      <c r="H355" s="28"/>
      <c r="I355" s="28"/>
      <c r="J355" s="28">
        <f t="shared" si="168"/>
        <v>0</v>
      </c>
      <c r="K355" s="64">
        <f t="shared" si="3"/>
        <v>0</v>
      </c>
    </row>
    <row r="356" ht="12.75" customHeight="1">
      <c r="A356" s="59" t="s">
        <v>1104</v>
      </c>
      <c r="B356" s="60" t="s">
        <v>1105</v>
      </c>
      <c r="C356" s="56">
        <f t="shared" ref="C356:J356" si="169">+C357+C358+C365+C372+C379+C380</f>
        <v>0</v>
      </c>
      <c r="D356" s="28">
        <f t="shared" si="169"/>
        <v>0</v>
      </c>
      <c r="E356" s="28">
        <f t="shared" si="169"/>
        <v>0</v>
      </c>
      <c r="F356" s="57">
        <f t="shared" si="169"/>
        <v>0</v>
      </c>
      <c r="G356" s="28">
        <f t="shared" si="169"/>
        <v>0</v>
      </c>
      <c r="H356" s="28">
        <f t="shared" si="169"/>
        <v>0</v>
      </c>
      <c r="I356" s="28">
        <f t="shared" si="169"/>
        <v>0</v>
      </c>
      <c r="J356" s="28">
        <f t="shared" si="169"/>
        <v>0</v>
      </c>
      <c r="K356" s="61">
        <f t="shared" si="3"/>
        <v>0</v>
      </c>
    </row>
    <row r="357" ht="12.75" customHeight="1">
      <c r="A357" s="62" t="s">
        <v>1106</v>
      </c>
      <c r="B357" s="63" t="s">
        <v>1107</v>
      </c>
      <c r="C357" s="56"/>
      <c r="D357" s="28"/>
      <c r="E357" s="28"/>
      <c r="F357" s="57">
        <f>+C357+D357-E357</f>
        <v>0</v>
      </c>
      <c r="G357" s="28"/>
      <c r="H357" s="28"/>
      <c r="I357" s="28"/>
      <c r="J357" s="28">
        <f>+F357-G357</f>
        <v>0</v>
      </c>
      <c r="K357" s="64">
        <f t="shared" si="3"/>
        <v>0</v>
      </c>
    </row>
    <row r="358" ht="12.75" customHeight="1">
      <c r="A358" s="62" t="s">
        <v>1108</v>
      </c>
      <c r="B358" s="63" t="s">
        <v>1109</v>
      </c>
      <c r="C358" s="56">
        <f t="shared" ref="C358:J358" si="170">SUM(C359:C364)</f>
        <v>0</v>
      </c>
      <c r="D358" s="28">
        <f t="shared" si="170"/>
        <v>0</v>
      </c>
      <c r="E358" s="28">
        <f t="shared" si="170"/>
        <v>0</v>
      </c>
      <c r="F358" s="57">
        <f t="shared" si="170"/>
        <v>0</v>
      </c>
      <c r="G358" s="28">
        <f t="shared" si="170"/>
        <v>0</v>
      </c>
      <c r="H358" s="28">
        <f t="shared" si="170"/>
        <v>0</v>
      </c>
      <c r="I358" s="28">
        <f t="shared" si="170"/>
        <v>0</v>
      </c>
      <c r="J358" s="28">
        <f t="shared" si="170"/>
        <v>0</v>
      </c>
      <c r="K358" s="64">
        <f t="shared" si="3"/>
        <v>0</v>
      </c>
    </row>
    <row r="359" ht="12.75" customHeight="1">
      <c r="A359" s="62" t="s">
        <v>1110</v>
      </c>
      <c r="B359" s="63" t="s">
        <v>1111</v>
      </c>
      <c r="C359" s="56"/>
      <c r="D359" s="28"/>
      <c r="E359" s="28"/>
      <c r="F359" s="57">
        <f t="shared" ref="F359:F364" si="171">+C359+D359-E359</f>
        <v>0</v>
      </c>
      <c r="G359" s="28"/>
      <c r="H359" s="28"/>
      <c r="I359" s="28"/>
      <c r="J359" s="28">
        <f t="shared" ref="J359:J364" si="172">+F359-G359</f>
        <v>0</v>
      </c>
      <c r="K359" s="64">
        <f t="shared" si="3"/>
        <v>0</v>
      </c>
    </row>
    <row r="360" ht="12.75" customHeight="1">
      <c r="A360" s="62" t="s">
        <v>1112</v>
      </c>
      <c r="B360" s="63" t="s">
        <v>1113</v>
      </c>
      <c r="C360" s="56"/>
      <c r="D360" s="28"/>
      <c r="E360" s="28"/>
      <c r="F360" s="57">
        <f t="shared" si="171"/>
        <v>0</v>
      </c>
      <c r="G360" s="28"/>
      <c r="H360" s="28"/>
      <c r="I360" s="28"/>
      <c r="J360" s="28">
        <f t="shared" si="172"/>
        <v>0</v>
      </c>
      <c r="K360" s="64">
        <f t="shared" si="3"/>
        <v>0</v>
      </c>
    </row>
    <row r="361" ht="12.75" customHeight="1">
      <c r="A361" s="62" t="s">
        <v>1114</v>
      </c>
      <c r="B361" s="63" t="s">
        <v>1115</v>
      </c>
      <c r="C361" s="56"/>
      <c r="D361" s="28"/>
      <c r="E361" s="28"/>
      <c r="F361" s="57">
        <f t="shared" si="171"/>
        <v>0</v>
      </c>
      <c r="G361" s="28"/>
      <c r="H361" s="28"/>
      <c r="I361" s="28"/>
      <c r="J361" s="28">
        <f t="shared" si="172"/>
        <v>0</v>
      </c>
      <c r="K361" s="64">
        <f t="shared" si="3"/>
        <v>0</v>
      </c>
    </row>
    <row r="362" ht="12.75" customHeight="1">
      <c r="A362" s="62" t="s">
        <v>1116</v>
      </c>
      <c r="B362" s="63" t="s">
        <v>326</v>
      </c>
      <c r="C362" s="56"/>
      <c r="D362" s="28"/>
      <c r="E362" s="28"/>
      <c r="F362" s="57">
        <f t="shared" si="171"/>
        <v>0</v>
      </c>
      <c r="G362" s="28"/>
      <c r="H362" s="28"/>
      <c r="I362" s="28"/>
      <c r="J362" s="28">
        <f t="shared" si="172"/>
        <v>0</v>
      </c>
      <c r="K362" s="64">
        <f t="shared" si="3"/>
        <v>0</v>
      </c>
    </row>
    <row r="363" ht="12.75" customHeight="1">
      <c r="A363" s="62" t="s">
        <v>1117</v>
      </c>
      <c r="B363" s="63" t="s">
        <v>328</v>
      </c>
      <c r="C363" s="56"/>
      <c r="D363" s="28"/>
      <c r="E363" s="28"/>
      <c r="F363" s="57">
        <f t="shared" si="171"/>
        <v>0</v>
      </c>
      <c r="G363" s="28"/>
      <c r="H363" s="28"/>
      <c r="I363" s="28"/>
      <c r="J363" s="28">
        <f t="shared" si="172"/>
        <v>0</v>
      </c>
      <c r="K363" s="64">
        <f t="shared" si="3"/>
        <v>0</v>
      </c>
    </row>
    <row r="364" ht="12.75" customHeight="1">
      <c r="A364" s="62" t="s">
        <v>1118</v>
      </c>
      <c r="B364" s="63" t="s">
        <v>1119</v>
      </c>
      <c r="C364" s="56"/>
      <c r="D364" s="28"/>
      <c r="E364" s="28"/>
      <c r="F364" s="57">
        <f t="shared" si="171"/>
        <v>0</v>
      </c>
      <c r="G364" s="28"/>
      <c r="H364" s="28"/>
      <c r="I364" s="28"/>
      <c r="J364" s="28">
        <f t="shared" si="172"/>
        <v>0</v>
      </c>
      <c r="K364" s="64">
        <f t="shared" si="3"/>
        <v>0</v>
      </c>
    </row>
    <row r="365" ht="12.75" customHeight="1">
      <c r="A365" s="62" t="s">
        <v>1120</v>
      </c>
      <c r="B365" s="63" t="s">
        <v>1121</v>
      </c>
      <c r="C365" s="56">
        <f t="shared" ref="C365:J365" si="173">SUM(C366:C371)</f>
        <v>0</v>
      </c>
      <c r="D365" s="28">
        <f t="shared" si="173"/>
        <v>0</v>
      </c>
      <c r="E365" s="28">
        <f t="shared" si="173"/>
        <v>0</v>
      </c>
      <c r="F365" s="57">
        <f t="shared" si="173"/>
        <v>0</v>
      </c>
      <c r="G365" s="28">
        <f t="shared" si="173"/>
        <v>0</v>
      </c>
      <c r="H365" s="28">
        <f t="shared" si="173"/>
        <v>0</v>
      </c>
      <c r="I365" s="28">
        <f t="shared" si="173"/>
        <v>0</v>
      </c>
      <c r="J365" s="28">
        <f t="shared" si="173"/>
        <v>0</v>
      </c>
      <c r="K365" s="64">
        <f t="shared" si="3"/>
        <v>0</v>
      </c>
    </row>
    <row r="366" ht="12.75" customHeight="1">
      <c r="A366" s="62" t="s">
        <v>1122</v>
      </c>
      <c r="B366" s="63" t="s">
        <v>1111</v>
      </c>
      <c r="C366" s="56"/>
      <c r="D366" s="28"/>
      <c r="E366" s="28"/>
      <c r="F366" s="57">
        <f t="shared" ref="F366:F371" si="174">+C366+D366-E366</f>
        <v>0</v>
      </c>
      <c r="G366" s="28"/>
      <c r="H366" s="28"/>
      <c r="I366" s="28"/>
      <c r="J366" s="28">
        <f t="shared" ref="J366:J371" si="175">+F366-G366</f>
        <v>0</v>
      </c>
      <c r="K366" s="64">
        <f t="shared" si="3"/>
        <v>0</v>
      </c>
    </row>
    <row r="367" ht="12.75" customHeight="1">
      <c r="A367" s="62" t="s">
        <v>1123</v>
      </c>
      <c r="B367" s="63" t="s">
        <v>1113</v>
      </c>
      <c r="C367" s="56"/>
      <c r="D367" s="28"/>
      <c r="E367" s="28"/>
      <c r="F367" s="57">
        <f t="shared" si="174"/>
        <v>0</v>
      </c>
      <c r="G367" s="28"/>
      <c r="H367" s="28"/>
      <c r="I367" s="28"/>
      <c r="J367" s="28">
        <f t="shared" si="175"/>
        <v>0</v>
      </c>
      <c r="K367" s="64">
        <f t="shared" si="3"/>
        <v>0</v>
      </c>
    </row>
    <row r="368" ht="12.75" customHeight="1">
      <c r="A368" s="62" t="s">
        <v>1124</v>
      </c>
      <c r="B368" s="63" t="s">
        <v>1115</v>
      </c>
      <c r="C368" s="56"/>
      <c r="D368" s="28"/>
      <c r="E368" s="28"/>
      <c r="F368" s="57">
        <f t="shared" si="174"/>
        <v>0</v>
      </c>
      <c r="G368" s="28"/>
      <c r="H368" s="28"/>
      <c r="I368" s="28"/>
      <c r="J368" s="28">
        <f t="shared" si="175"/>
        <v>0</v>
      </c>
      <c r="K368" s="64">
        <f t="shared" si="3"/>
        <v>0</v>
      </c>
    </row>
    <row r="369" ht="12.75" customHeight="1">
      <c r="A369" s="62" t="s">
        <v>1125</v>
      </c>
      <c r="B369" s="63" t="s">
        <v>211</v>
      </c>
      <c r="C369" s="56"/>
      <c r="D369" s="28"/>
      <c r="E369" s="28"/>
      <c r="F369" s="57">
        <f t="shared" si="174"/>
        <v>0</v>
      </c>
      <c r="G369" s="28"/>
      <c r="H369" s="28"/>
      <c r="I369" s="28"/>
      <c r="J369" s="28">
        <f t="shared" si="175"/>
        <v>0</v>
      </c>
      <c r="K369" s="64">
        <f t="shared" si="3"/>
        <v>0</v>
      </c>
    </row>
    <row r="370" ht="12.75" customHeight="1">
      <c r="A370" s="62" t="s">
        <v>1126</v>
      </c>
      <c r="B370" s="63" t="s">
        <v>213</v>
      </c>
      <c r="C370" s="56"/>
      <c r="D370" s="28"/>
      <c r="E370" s="28"/>
      <c r="F370" s="57">
        <f t="shared" si="174"/>
        <v>0</v>
      </c>
      <c r="G370" s="28"/>
      <c r="H370" s="28"/>
      <c r="I370" s="28"/>
      <c r="J370" s="28">
        <f t="shared" si="175"/>
        <v>0</v>
      </c>
      <c r="K370" s="64">
        <f t="shared" si="3"/>
        <v>0</v>
      </c>
    </row>
    <row r="371" ht="12.75" customHeight="1">
      <c r="A371" s="62" t="s">
        <v>1127</v>
      </c>
      <c r="B371" s="63" t="s">
        <v>1128</v>
      </c>
      <c r="C371" s="56"/>
      <c r="D371" s="28"/>
      <c r="E371" s="28"/>
      <c r="F371" s="57">
        <f t="shared" si="174"/>
        <v>0</v>
      </c>
      <c r="G371" s="28"/>
      <c r="H371" s="28"/>
      <c r="I371" s="28"/>
      <c r="J371" s="28">
        <f t="shared" si="175"/>
        <v>0</v>
      </c>
      <c r="K371" s="64">
        <f t="shared" si="3"/>
        <v>0</v>
      </c>
    </row>
    <row r="372" ht="12.75" customHeight="1">
      <c r="A372" s="62" t="s">
        <v>1129</v>
      </c>
      <c r="B372" s="63" t="s">
        <v>1130</v>
      </c>
      <c r="C372" s="56">
        <f t="shared" ref="C372:J372" si="176">SUM(C373:C378)</f>
        <v>0</v>
      </c>
      <c r="D372" s="28">
        <f t="shared" si="176"/>
        <v>0</v>
      </c>
      <c r="E372" s="28">
        <f t="shared" si="176"/>
        <v>0</v>
      </c>
      <c r="F372" s="57">
        <f t="shared" si="176"/>
        <v>0</v>
      </c>
      <c r="G372" s="28">
        <f t="shared" si="176"/>
        <v>0</v>
      </c>
      <c r="H372" s="28">
        <f t="shared" si="176"/>
        <v>0</v>
      </c>
      <c r="I372" s="28">
        <f t="shared" si="176"/>
        <v>0</v>
      </c>
      <c r="J372" s="28">
        <f t="shared" si="176"/>
        <v>0</v>
      </c>
      <c r="K372" s="64">
        <f t="shared" si="3"/>
        <v>0</v>
      </c>
    </row>
    <row r="373" ht="12.75" customHeight="1">
      <c r="A373" s="62" t="s">
        <v>1131</v>
      </c>
      <c r="B373" s="63" t="s">
        <v>1111</v>
      </c>
      <c r="C373" s="56"/>
      <c r="D373" s="28"/>
      <c r="E373" s="28"/>
      <c r="F373" s="57">
        <f t="shared" ref="F373:F380" si="177">+C373+D373-E373</f>
        <v>0</v>
      </c>
      <c r="G373" s="28"/>
      <c r="H373" s="28"/>
      <c r="I373" s="28"/>
      <c r="J373" s="28">
        <f t="shared" ref="J373:J380" si="178">+F373-G373</f>
        <v>0</v>
      </c>
      <c r="K373" s="64">
        <f t="shared" si="3"/>
        <v>0</v>
      </c>
    </row>
    <row r="374" ht="12.75" customHeight="1">
      <c r="A374" s="62" t="s">
        <v>1132</v>
      </c>
      <c r="B374" s="63" t="s">
        <v>1113</v>
      </c>
      <c r="C374" s="56"/>
      <c r="D374" s="28"/>
      <c r="E374" s="28"/>
      <c r="F374" s="57">
        <f t="shared" si="177"/>
        <v>0</v>
      </c>
      <c r="G374" s="28"/>
      <c r="H374" s="28"/>
      <c r="I374" s="28"/>
      <c r="J374" s="28">
        <f t="shared" si="178"/>
        <v>0</v>
      </c>
      <c r="K374" s="64">
        <f t="shared" si="3"/>
        <v>0</v>
      </c>
    </row>
    <row r="375" ht="12.75" customHeight="1">
      <c r="A375" s="62" t="s">
        <v>1133</v>
      </c>
      <c r="B375" s="63" t="s">
        <v>1115</v>
      </c>
      <c r="C375" s="56"/>
      <c r="D375" s="28"/>
      <c r="E375" s="28"/>
      <c r="F375" s="57">
        <f t="shared" si="177"/>
        <v>0</v>
      </c>
      <c r="G375" s="28"/>
      <c r="H375" s="28"/>
      <c r="I375" s="28"/>
      <c r="J375" s="28">
        <f t="shared" si="178"/>
        <v>0</v>
      </c>
      <c r="K375" s="64">
        <f t="shared" si="3"/>
        <v>0</v>
      </c>
    </row>
    <row r="376" ht="12.75" customHeight="1">
      <c r="A376" s="62" t="s">
        <v>1134</v>
      </c>
      <c r="B376" s="63" t="s">
        <v>1135</v>
      </c>
      <c r="C376" s="56"/>
      <c r="D376" s="28"/>
      <c r="E376" s="28"/>
      <c r="F376" s="57">
        <f t="shared" si="177"/>
        <v>0</v>
      </c>
      <c r="G376" s="28"/>
      <c r="H376" s="28"/>
      <c r="I376" s="28"/>
      <c r="J376" s="28">
        <f t="shared" si="178"/>
        <v>0</v>
      </c>
      <c r="K376" s="64">
        <f t="shared" si="3"/>
        <v>0</v>
      </c>
    </row>
    <row r="377" ht="12.75" customHeight="1">
      <c r="A377" s="62" t="s">
        <v>1136</v>
      </c>
      <c r="B377" s="63" t="s">
        <v>347</v>
      </c>
      <c r="C377" s="56"/>
      <c r="D377" s="28"/>
      <c r="E377" s="28"/>
      <c r="F377" s="57">
        <f t="shared" si="177"/>
        <v>0</v>
      </c>
      <c r="G377" s="28"/>
      <c r="H377" s="28"/>
      <c r="I377" s="28"/>
      <c r="J377" s="28">
        <f t="shared" si="178"/>
        <v>0</v>
      </c>
      <c r="K377" s="64">
        <f t="shared" si="3"/>
        <v>0</v>
      </c>
    </row>
    <row r="378" ht="12.75" customHeight="1">
      <c r="A378" s="62" t="s">
        <v>1137</v>
      </c>
      <c r="B378" s="63" t="s">
        <v>1138</v>
      </c>
      <c r="C378" s="56"/>
      <c r="D378" s="28"/>
      <c r="E378" s="28"/>
      <c r="F378" s="57">
        <f t="shared" si="177"/>
        <v>0</v>
      </c>
      <c r="G378" s="28"/>
      <c r="H378" s="28"/>
      <c r="I378" s="28"/>
      <c r="J378" s="28">
        <f t="shared" si="178"/>
        <v>0</v>
      </c>
      <c r="K378" s="64">
        <f t="shared" si="3"/>
        <v>0</v>
      </c>
    </row>
    <row r="379" ht="12.75" customHeight="1">
      <c r="A379" s="62" t="s">
        <v>1139</v>
      </c>
      <c r="B379" s="63" t="s">
        <v>1140</v>
      </c>
      <c r="C379" s="56"/>
      <c r="D379" s="28"/>
      <c r="E379" s="28"/>
      <c r="F379" s="57">
        <f t="shared" si="177"/>
        <v>0</v>
      </c>
      <c r="G379" s="28"/>
      <c r="H379" s="28"/>
      <c r="I379" s="28"/>
      <c r="J379" s="28">
        <f t="shared" si="178"/>
        <v>0</v>
      </c>
      <c r="K379" s="64">
        <f t="shared" si="3"/>
        <v>0</v>
      </c>
    </row>
    <row r="380" ht="12.75" customHeight="1">
      <c r="A380" s="62" t="s">
        <v>1141</v>
      </c>
      <c r="B380" s="63" t="s">
        <v>1142</v>
      </c>
      <c r="C380" s="56"/>
      <c r="D380" s="28"/>
      <c r="E380" s="28"/>
      <c r="F380" s="57">
        <f t="shared" si="177"/>
        <v>0</v>
      </c>
      <c r="G380" s="28"/>
      <c r="H380" s="28"/>
      <c r="I380" s="28"/>
      <c r="J380" s="28">
        <f t="shared" si="178"/>
        <v>0</v>
      </c>
      <c r="K380" s="64">
        <f t="shared" si="3"/>
        <v>0</v>
      </c>
    </row>
    <row r="381" ht="12.75" customHeight="1">
      <c r="A381" s="59" t="s">
        <v>1143</v>
      </c>
      <c r="B381" s="60" t="s">
        <v>1144</v>
      </c>
      <c r="C381" s="56">
        <f t="shared" ref="C381:J381" si="179">+C382+C383+C390+C397+C404+C405</f>
        <v>0</v>
      </c>
      <c r="D381" s="28">
        <f t="shared" si="179"/>
        <v>0</v>
      </c>
      <c r="E381" s="28">
        <f t="shared" si="179"/>
        <v>0</v>
      </c>
      <c r="F381" s="57">
        <f t="shared" si="179"/>
        <v>0</v>
      </c>
      <c r="G381" s="28">
        <f t="shared" si="179"/>
        <v>0</v>
      </c>
      <c r="H381" s="28">
        <f t="shared" si="179"/>
        <v>0</v>
      </c>
      <c r="I381" s="28">
        <f t="shared" si="179"/>
        <v>0</v>
      </c>
      <c r="J381" s="28">
        <f t="shared" si="179"/>
        <v>0</v>
      </c>
      <c r="K381" s="61">
        <f t="shared" si="3"/>
        <v>0</v>
      </c>
    </row>
    <row r="382" ht="12.75" customHeight="1">
      <c r="A382" s="62" t="s">
        <v>1145</v>
      </c>
      <c r="B382" s="63" t="s">
        <v>1146</v>
      </c>
      <c r="C382" s="56"/>
      <c r="D382" s="28"/>
      <c r="E382" s="28"/>
      <c r="F382" s="57">
        <f>+C382+D382-E382</f>
        <v>0</v>
      </c>
      <c r="G382" s="28"/>
      <c r="H382" s="28"/>
      <c r="I382" s="28"/>
      <c r="J382" s="28">
        <f>+F382-G382</f>
        <v>0</v>
      </c>
      <c r="K382" s="64">
        <f t="shared" si="3"/>
        <v>0</v>
      </c>
    </row>
    <row r="383" ht="12.75" customHeight="1">
      <c r="A383" s="62" t="s">
        <v>1147</v>
      </c>
      <c r="B383" s="63" t="s">
        <v>1148</v>
      </c>
      <c r="C383" s="56">
        <f t="shared" ref="C383:J383" si="180">SUM(C384:C389)</f>
        <v>0</v>
      </c>
      <c r="D383" s="28">
        <f t="shared" si="180"/>
        <v>0</v>
      </c>
      <c r="E383" s="28">
        <f t="shared" si="180"/>
        <v>0</v>
      </c>
      <c r="F383" s="57">
        <f t="shared" si="180"/>
        <v>0</v>
      </c>
      <c r="G383" s="28">
        <f t="shared" si="180"/>
        <v>0</v>
      </c>
      <c r="H383" s="28">
        <f t="shared" si="180"/>
        <v>0</v>
      </c>
      <c r="I383" s="28">
        <f t="shared" si="180"/>
        <v>0</v>
      </c>
      <c r="J383" s="28">
        <f t="shared" si="180"/>
        <v>0</v>
      </c>
      <c r="K383" s="64">
        <f t="shared" si="3"/>
        <v>0</v>
      </c>
    </row>
    <row r="384" ht="12.75" customHeight="1">
      <c r="A384" s="62" t="s">
        <v>1149</v>
      </c>
      <c r="B384" s="63" t="s">
        <v>1111</v>
      </c>
      <c r="C384" s="56"/>
      <c r="D384" s="28"/>
      <c r="E384" s="28"/>
      <c r="F384" s="57">
        <f t="shared" ref="F384:F389" si="181">+C384+D384-E384</f>
        <v>0</v>
      </c>
      <c r="G384" s="28"/>
      <c r="H384" s="28"/>
      <c r="I384" s="28"/>
      <c r="J384" s="28">
        <f t="shared" ref="J384:J389" si="182">+F384-G384</f>
        <v>0</v>
      </c>
      <c r="K384" s="64">
        <f t="shared" si="3"/>
        <v>0</v>
      </c>
    </row>
    <row r="385" ht="12.75" customHeight="1">
      <c r="A385" s="62" t="s">
        <v>1150</v>
      </c>
      <c r="B385" s="63" t="s">
        <v>1113</v>
      </c>
      <c r="C385" s="56"/>
      <c r="D385" s="28"/>
      <c r="E385" s="28"/>
      <c r="F385" s="57">
        <f t="shared" si="181"/>
        <v>0</v>
      </c>
      <c r="G385" s="28"/>
      <c r="H385" s="28"/>
      <c r="I385" s="28"/>
      <c r="J385" s="28">
        <f t="shared" si="182"/>
        <v>0</v>
      </c>
      <c r="K385" s="64">
        <f t="shared" si="3"/>
        <v>0</v>
      </c>
    </row>
    <row r="386" ht="12.75" customHeight="1">
      <c r="A386" s="62" t="s">
        <v>1151</v>
      </c>
      <c r="B386" s="63" t="s">
        <v>1115</v>
      </c>
      <c r="C386" s="56"/>
      <c r="D386" s="28"/>
      <c r="E386" s="28"/>
      <c r="F386" s="57">
        <f t="shared" si="181"/>
        <v>0</v>
      </c>
      <c r="G386" s="28"/>
      <c r="H386" s="28"/>
      <c r="I386" s="28"/>
      <c r="J386" s="28">
        <f t="shared" si="182"/>
        <v>0</v>
      </c>
      <c r="K386" s="64">
        <f t="shared" si="3"/>
        <v>0</v>
      </c>
    </row>
    <row r="387" ht="12.75" customHeight="1">
      <c r="A387" s="62" t="s">
        <v>1152</v>
      </c>
      <c r="B387" s="63" t="s">
        <v>326</v>
      </c>
      <c r="C387" s="56"/>
      <c r="D387" s="28"/>
      <c r="E387" s="28"/>
      <c r="F387" s="57">
        <f t="shared" si="181"/>
        <v>0</v>
      </c>
      <c r="G387" s="28"/>
      <c r="H387" s="28"/>
      <c r="I387" s="28"/>
      <c r="J387" s="28">
        <f t="shared" si="182"/>
        <v>0</v>
      </c>
      <c r="K387" s="64">
        <f t="shared" si="3"/>
        <v>0</v>
      </c>
    </row>
    <row r="388" ht="12.75" customHeight="1">
      <c r="A388" s="62" t="s">
        <v>1153</v>
      </c>
      <c r="B388" s="63" t="s">
        <v>328</v>
      </c>
      <c r="C388" s="56"/>
      <c r="D388" s="28"/>
      <c r="E388" s="28"/>
      <c r="F388" s="57">
        <f t="shared" si="181"/>
        <v>0</v>
      </c>
      <c r="G388" s="28"/>
      <c r="H388" s="28"/>
      <c r="I388" s="28"/>
      <c r="J388" s="28">
        <f t="shared" si="182"/>
        <v>0</v>
      </c>
      <c r="K388" s="64">
        <f t="shared" si="3"/>
        <v>0</v>
      </c>
    </row>
    <row r="389" ht="12.75" customHeight="1">
      <c r="A389" s="62" t="s">
        <v>1154</v>
      </c>
      <c r="B389" s="63" t="s">
        <v>1119</v>
      </c>
      <c r="C389" s="56"/>
      <c r="D389" s="28"/>
      <c r="E389" s="28"/>
      <c r="F389" s="57">
        <f t="shared" si="181"/>
        <v>0</v>
      </c>
      <c r="G389" s="28"/>
      <c r="H389" s="28"/>
      <c r="I389" s="28"/>
      <c r="J389" s="28">
        <f t="shared" si="182"/>
        <v>0</v>
      </c>
      <c r="K389" s="64">
        <f t="shared" si="3"/>
        <v>0</v>
      </c>
    </row>
    <row r="390" ht="12.75" customHeight="1">
      <c r="A390" s="62" t="s">
        <v>1155</v>
      </c>
      <c r="B390" s="63" t="s">
        <v>1156</v>
      </c>
      <c r="C390" s="56">
        <f t="shared" ref="C390:J390" si="183">SUM(C391:C396)</f>
        <v>0</v>
      </c>
      <c r="D390" s="28">
        <f t="shared" si="183"/>
        <v>0</v>
      </c>
      <c r="E390" s="28">
        <f t="shared" si="183"/>
        <v>0</v>
      </c>
      <c r="F390" s="57">
        <f t="shared" si="183"/>
        <v>0</v>
      </c>
      <c r="G390" s="28">
        <f t="shared" si="183"/>
        <v>0</v>
      </c>
      <c r="H390" s="28">
        <f t="shared" si="183"/>
        <v>0</v>
      </c>
      <c r="I390" s="28">
        <f t="shared" si="183"/>
        <v>0</v>
      </c>
      <c r="J390" s="28">
        <f t="shared" si="183"/>
        <v>0</v>
      </c>
      <c r="K390" s="64">
        <f t="shared" si="3"/>
        <v>0</v>
      </c>
    </row>
    <row r="391" ht="12.75" customHeight="1">
      <c r="A391" s="62" t="s">
        <v>1157</v>
      </c>
      <c r="B391" s="63" t="s">
        <v>1111</v>
      </c>
      <c r="C391" s="56"/>
      <c r="D391" s="28"/>
      <c r="E391" s="28"/>
      <c r="F391" s="57">
        <f t="shared" ref="F391:F396" si="184">+C391+D391-E391</f>
        <v>0</v>
      </c>
      <c r="G391" s="28"/>
      <c r="H391" s="28"/>
      <c r="I391" s="28"/>
      <c r="J391" s="28">
        <f t="shared" ref="J391:J396" si="185">+F391-G391</f>
        <v>0</v>
      </c>
      <c r="K391" s="64">
        <f t="shared" si="3"/>
        <v>0</v>
      </c>
    </row>
    <row r="392" ht="12.75" customHeight="1">
      <c r="A392" s="62" t="s">
        <v>1158</v>
      </c>
      <c r="B392" s="63" t="s">
        <v>1113</v>
      </c>
      <c r="C392" s="56"/>
      <c r="D392" s="28"/>
      <c r="E392" s="28"/>
      <c r="F392" s="57">
        <f t="shared" si="184"/>
        <v>0</v>
      </c>
      <c r="G392" s="28"/>
      <c r="H392" s="28"/>
      <c r="I392" s="28"/>
      <c r="J392" s="28">
        <f t="shared" si="185"/>
        <v>0</v>
      </c>
      <c r="K392" s="64">
        <f t="shared" si="3"/>
        <v>0</v>
      </c>
    </row>
    <row r="393" ht="12.75" customHeight="1">
      <c r="A393" s="62" t="s">
        <v>1159</v>
      </c>
      <c r="B393" s="63" t="s">
        <v>1115</v>
      </c>
      <c r="C393" s="56"/>
      <c r="D393" s="28"/>
      <c r="E393" s="28"/>
      <c r="F393" s="57">
        <f t="shared" si="184"/>
        <v>0</v>
      </c>
      <c r="G393" s="28"/>
      <c r="H393" s="28"/>
      <c r="I393" s="28"/>
      <c r="J393" s="28">
        <f t="shared" si="185"/>
        <v>0</v>
      </c>
      <c r="K393" s="64">
        <f t="shared" si="3"/>
        <v>0</v>
      </c>
    </row>
    <row r="394" ht="12.75" customHeight="1">
      <c r="A394" s="62" t="s">
        <v>1160</v>
      </c>
      <c r="B394" s="63" t="s">
        <v>211</v>
      </c>
      <c r="C394" s="56"/>
      <c r="D394" s="28"/>
      <c r="E394" s="28"/>
      <c r="F394" s="57">
        <f t="shared" si="184"/>
        <v>0</v>
      </c>
      <c r="G394" s="28"/>
      <c r="H394" s="28"/>
      <c r="I394" s="28"/>
      <c r="J394" s="28">
        <f t="shared" si="185"/>
        <v>0</v>
      </c>
      <c r="K394" s="64">
        <f t="shared" si="3"/>
        <v>0</v>
      </c>
    </row>
    <row r="395" ht="12.75" customHeight="1">
      <c r="A395" s="62" t="s">
        <v>1161</v>
      </c>
      <c r="B395" s="63" t="s">
        <v>213</v>
      </c>
      <c r="C395" s="56"/>
      <c r="D395" s="28"/>
      <c r="E395" s="28"/>
      <c r="F395" s="57">
        <f t="shared" si="184"/>
        <v>0</v>
      </c>
      <c r="G395" s="28"/>
      <c r="H395" s="28"/>
      <c r="I395" s="28"/>
      <c r="J395" s="28">
        <f t="shared" si="185"/>
        <v>0</v>
      </c>
      <c r="K395" s="64">
        <f t="shared" si="3"/>
        <v>0</v>
      </c>
    </row>
    <row r="396" ht="12.75" customHeight="1">
      <c r="A396" s="62" t="s">
        <v>1162</v>
      </c>
      <c r="B396" s="63" t="s">
        <v>1128</v>
      </c>
      <c r="C396" s="56"/>
      <c r="D396" s="28"/>
      <c r="E396" s="28"/>
      <c r="F396" s="57">
        <f t="shared" si="184"/>
        <v>0</v>
      </c>
      <c r="G396" s="28"/>
      <c r="H396" s="28"/>
      <c r="I396" s="28"/>
      <c r="J396" s="28">
        <f t="shared" si="185"/>
        <v>0</v>
      </c>
      <c r="K396" s="64">
        <f t="shared" si="3"/>
        <v>0</v>
      </c>
    </row>
    <row r="397" ht="12.75" customHeight="1">
      <c r="A397" s="62" t="s">
        <v>1163</v>
      </c>
      <c r="B397" s="63" t="s">
        <v>1164</v>
      </c>
      <c r="C397" s="56">
        <f t="shared" ref="C397:J397" si="186">SUM(C398:C403)</f>
        <v>0</v>
      </c>
      <c r="D397" s="28">
        <f t="shared" si="186"/>
        <v>0</v>
      </c>
      <c r="E397" s="28">
        <f t="shared" si="186"/>
        <v>0</v>
      </c>
      <c r="F397" s="57">
        <f t="shared" si="186"/>
        <v>0</v>
      </c>
      <c r="G397" s="28">
        <f t="shared" si="186"/>
        <v>0</v>
      </c>
      <c r="H397" s="28">
        <f t="shared" si="186"/>
        <v>0</v>
      </c>
      <c r="I397" s="28">
        <f t="shared" si="186"/>
        <v>0</v>
      </c>
      <c r="J397" s="28">
        <f t="shared" si="186"/>
        <v>0</v>
      </c>
      <c r="K397" s="64">
        <f t="shared" si="3"/>
        <v>0</v>
      </c>
    </row>
    <row r="398" ht="12.75" customHeight="1">
      <c r="A398" s="62" t="s">
        <v>1165</v>
      </c>
      <c r="B398" s="63" t="s">
        <v>1111</v>
      </c>
      <c r="C398" s="56"/>
      <c r="D398" s="28"/>
      <c r="E398" s="28"/>
      <c r="F398" s="57">
        <f t="shared" ref="F398:F405" si="187">+C398+D398-E398</f>
        <v>0</v>
      </c>
      <c r="G398" s="28"/>
      <c r="H398" s="28"/>
      <c r="I398" s="28"/>
      <c r="J398" s="28">
        <f t="shared" ref="J398:J405" si="188">+F398-G398</f>
        <v>0</v>
      </c>
      <c r="K398" s="64">
        <f t="shared" si="3"/>
        <v>0</v>
      </c>
    </row>
    <row r="399" ht="12.75" customHeight="1">
      <c r="A399" s="62" t="s">
        <v>1166</v>
      </c>
      <c r="B399" s="63" t="s">
        <v>1113</v>
      </c>
      <c r="C399" s="56"/>
      <c r="D399" s="28"/>
      <c r="E399" s="28"/>
      <c r="F399" s="57">
        <f t="shared" si="187"/>
        <v>0</v>
      </c>
      <c r="G399" s="28"/>
      <c r="H399" s="28"/>
      <c r="I399" s="28"/>
      <c r="J399" s="28">
        <f t="shared" si="188"/>
        <v>0</v>
      </c>
      <c r="K399" s="64">
        <f t="shared" si="3"/>
        <v>0</v>
      </c>
    </row>
    <row r="400" ht="12.75" customHeight="1">
      <c r="A400" s="62" t="s">
        <v>1167</v>
      </c>
      <c r="B400" s="63" t="s">
        <v>1115</v>
      </c>
      <c r="C400" s="56"/>
      <c r="D400" s="28"/>
      <c r="E400" s="28"/>
      <c r="F400" s="57">
        <f t="shared" si="187"/>
        <v>0</v>
      </c>
      <c r="G400" s="28"/>
      <c r="H400" s="28"/>
      <c r="I400" s="28"/>
      <c r="J400" s="28">
        <f t="shared" si="188"/>
        <v>0</v>
      </c>
      <c r="K400" s="64">
        <f t="shared" si="3"/>
        <v>0</v>
      </c>
    </row>
    <row r="401" ht="12.75" customHeight="1">
      <c r="A401" s="62" t="s">
        <v>1168</v>
      </c>
      <c r="B401" s="63" t="s">
        <v>1169</v>
      </c>
      <c r="C401" s="56"/>
      <c r="D401" s="28"/>
      <c r="E401" s="28"/>
      <c r="F401" s="57">
        <f t="shared" si="187"/>
        <v>0</v>
      </c>
      <c r="G401" s="28"/>
      <c r="H401" s="28"/>
      <c r="I401" s="28"/>
      <c r="J401" s="28">
        <f t="shared" si="188"/>
        <v>0</v>
      </c>
      <c r="K401" s="64">
        <f t="shared" si="3"/>
        <v>0</v>
      </c>
    </row>
    <row r="402" ht="12.75" customHeight="1">
      <c r="A402" s="62" t="s">
        <v>1170</v>
      </c>
      <c r="B402" s="63" t="s">
        <v>347</v>
      </c>
      <c r="C402" s="56"/>
      <c r="D402" s="28"/>
      <c r="E402" s="28"/>
      <c r="F402" s="57">
        <f t="shared" si="187"/>
        <v>0</v>
      </c>
      <c r="G402" s="28"/>
      <c r="H402" s="28"/>
      <c r="I402" s="28"/>
      <c r="J402" s="28">
        <f t="shared" si="188"/>
        <v>0</v>
      </c>
      <c r="K402" s="64">
        <f t="shared" si="3"/>
        <v>0</v>
      </c>
    </row>
    <row r="403" ht="12.75" customHeight="1">
      <c r="A403" s="62" t="s">
        <v>1171</v>
      </c>
      <c r="B403" s="63" t="s">
        <v>1138</v>
      </c>
      <c r="C403" s="56"/>
      <c r="D403" s="28"/>
      <c r="E403" s="28"/>
      <c r="F403" s="57">
        <f t="shared" si="187"/>
        <v>0</v>
      </c>
      <c r="G403" s="28"/>
      <c r="H403" s="28"/>
      <c r="I403" s="28"/>
      <c r="J403" s="28">
        <f t="shared" si="188"/>
        <v>0</v>
      </c>
      <c r="K403" s="64">
        <f t="shared" si="3"/>
        <v>0</v>
      </c>
    </row>
    <row r="404" ht="12.75" customHeight="1">
      <c r="A404" s="62" t="s">
        <v>1172</v>
      </c>
      <c r="B404" s="63" t="s">
        <v>1173</v>
      </c>
      <c r="C404" s="56"/>
      <c r="D404" s="28"/>
      <c r="E404" s="28"/>
      <c r="F404" s="57">
        <f t="shared" si="187"/>
        <v>0</v>
      </c>
      <c r="G404" s="28"/>
      <c r="H404" s="28"/>
      <c r="I404" s="28"/>
      <c r="J404" s="28">
        <f t="shared" si="188"/>
        <v>0</v>
      </c>
      <c r="K404" s="64">
        <f t="shared" si="3"/>
        <v>0</v>
      </c>
    </row>
    <row r="405" ht="12.75" customHeight="1">
      <c r="A405" s="62" t="s">
        <v>1174</v>
      </c>
      <c r="B405" s="63" t="s">
        <v>1175</v>
      </c>
      <c r="C405" s="56"/>
      <c r="D405" s="28"/>
      <c r="E405" s="28"/>
      <c r="F405" s="57">
        <f t="shared" si="187"/>
        <v>0</v>
      </c>
      <c r="G405" s="28"/>
      <c r="H405" s="28"/>
      <c r="I405" s="28"/>
      <c r="J405" s="28">
        <f t="shared" si="188"/>
        <v>0</v>
      </c>
      <c r="K405" s="64">
        <f t="shared" si="3"/>
        <v>0</v>
      </c>
    </row>
    <row r="406" ht="12.75" customHeight="1">
      <c r="A406" s="59" t="s">
        <v>1176</v>
      </c>
      <c r="B406" s="60" t="s">
        <v>1177</v>
      </c>
      <c r="C406" s="56">
        <f t="shared" ref="C406:J406" si="189">+C407+C408+C415+C422+C429+C430</f>
        <v>0</v>
      </c>
      <c r="D406" s="28">
        <f t="shared" si="189"/>
        <v>0</v>
      </c>
      <c r="E406" s="28">
        <f t="shared" si="189"/>
        <v>0</v>
      </c>
      <c r="F406" s="57">
        <f t="shared" si="189"/>
        <v>0</v>
      </c>
      <c r="G406" s="28">
        <f t="shared" si="189"/>
        <v>0</v>
      </c>
      <c r="H406" s="28">
        <f t="shared" si="189"/>
        <v>0</v>
      </c>
      <c r="I406" s="28">
        <f t="shared" si="189"/>
        <v>0</v>
      </c>
      <c r="J406" s="28">
        <f t="shared" si="189"/>
        <v>0</v>
      </c>
      <c r="K406" s="61">
        <f t="shared" si="3"/>
        <v>0</v>
      </c>
    </row>
    <row r="407" ht="12.75" customHeight="1">
      <c r="A407" s="62" t="s">
        <v>1178</v>
      </c>
      <c r="B407" s="63" t="s">
        <v>1146</v>
      </c>
      <c r="C407" s="56"/>
      <c r="D407" s="28"/>
      <c r="E407" s="28"/>
      <c r="F407" s="57">
        <f>+C407+D407-E407</f>
        <v>0</v>
      </c>
      <c r="G407" s="28"/>
      <c r="H407" s="28"/>
      <c r="I407" s="28"/>
      <c r="J407" s="28">
        <f>+F407-G407</f>
        <v>0</v>
      </c>
      <c r="K407" s="64">
        <f t="shared" si="3"/>
        <v>0</v>
      </c>
    </row>
    <row r="408" ht="12.75" customHeight="1">
      <c r="A408" s="62" t="s">
        <v>1179</v>
      </c>
      <c r="B408" s="63" t="s">
        <v>1148</v>
      </c>
      <c r="C408" s="56">
        <f t="shared" ref="C408:J408" si="190">SUM(C409:C414)</f>
        <v>0</v>
      </c>
      <c r="D408" s="28">
        <f t="shared" si="190"/>
        <v>0</v>
      </c>
      <c r="E408" s="28">
        <f t="shared" si="190"/>
        <v>0</v>
      </c>
      <c r="F408" s="57">
        <f t="shared" si="190"/>
        <v>0</v>
      </c>
      <c r="G408" s="28">
        <f t="shared" si="190"/>
        <v>0</v>
      </c>
      <c r="H408" s="28">
        <f t="shared" si="190"/>
        <v>0</v>
      </c>
      <c r="I408" s="28">
        <f t="shared" si="190"/>
        <v>0</v>
      </c>
      <c r="J408" s="28">
        <f t="shared" si="190"/>
        <v>0</v>
      </c>
      <c r="K408" s="64">
        <f t="shared" si="3"/>
        <v>0</v>
      </c>
    </row>
    <row r="409" ht="12.75" customHeight="1">
      <c r="A409" s="62" t="s">
        <v>1180</v>
      </c>
      <c r="B409" s="63" t="s">
        <v>1111</v>
      </c>
      <c r="C409" s="56"/>
      <c r="D409" s="28"/>
      <c r="E409" s="28"/>
      <c r="F409" s="57">
        <f t="shared" ref="F409:F414" si="191">+C409+D409-E409</f>
        <v>0</v>
      </c>
      <c r="G409" s="28"/>
      <c r="H409" s="28"/>
      <c r="I409" s="28"/>
      <c r="J409" s="28">
        <f t="shared" ref="J409:J414" si="192">+F409-G409</f>
        <v>0</v>
      </c>
      <c r="K409" s="64">
        <f t="shared" si="3"/>
        <v>0</v>
      </c>
    </row>
    <row r="410" ht="12.75" customHeight="1">
      <c r="A410" s="62" t="s">
        <v>1181</v>
      </c>
      <c r="B410" s="63" t="s">
        <v>1113</v>
      </c>
      <c r="C410" s="56"/>
      <c r="D410" s="28"/>
      <c r="E410" s="28"/>
      <c r="F410" s="57">
        <f t="shared" si="191"/>
        <v>0</v>
      </c>
      <c r="G410" s="28"/>
      <c r="H410" s="28"/>
      <c r="I410" s="28"/>
      <c r="J410" s="28">
        <f t="shared" si="192"/>
        <v>0</v>
      </c>
      <c r="K410" s="64">
        <f t="shared" si="3"/>
        <v>0</v>
      </c>
    </row>
    <row r="411" ht="12.75" customHeight="1">
      <c r="A411" s="62" t="s">
        <v>1182</v>
      </c>
      <c r="B411" s="63" t="s">
        <v>1115</v>
      </c>
      <c r="C411" s="56"/>
      <c r="D411" s="28"/>
      <c r="E411" s="28"/>
      <c r="F411" s="57">
        <f t="shared" si="191"/>
        <v>0</v>
      </c>
      <c r="G411" s="28"/>
      <c r="H411" s="28"/>
      <c r="I411" s="28"/>
      <c r="J411" s="28">
        <f t="shared" si="192"/>
        <v>0</v>
      </c>
      <c r="K411" s="64">
        <f t="shared" si="3"/>
        <v>0</v>
      </c>
    </row>
    <row r="412" ht="12.75" customHeight="1">
      <c r="A412" s="62" t="s">
        <v>1183</v>
      </c>
      <c r="B412" s="63" t="s">
        <v>326</v>
      </c>
      <c r="C412" s="56"/>
      <c r="D412" s="28"/>
      <c r="E412" s="28"/>
      <c r="F412" s="57">
        <f t="shared" si="191"/>
        <v>0</v>
      </c>
      <c r="G412" s="28"/>
      <c r="H412" s="28"/>
      <c r="I412" s="28"/>
      <c r="J412" s="28">
        <f t="shared" si="192"/>
        <v>0</v>
      </c>
      <c r="K412" s="64">
        <f t="shared" si="3"/>
        <v>0</v>
      </c>
    </row>
    <row r="413" ht="12.75" customHeight="1">
      <c r="A413" s="62" t="s">
        <v>1184</v>
      </c>
      <c r="B413" s="63" t="s">
        <v>328</v>
      </c>
      <c r="C413" s="56"/>
      <c r="D413" s="28"/>
      <c r="E413" s="28"/>
      <c r="F413" s="57">
        <f t="shared" si="191"/>
        <v>0</v>
      </c>
      <c r="G413" s="28"/>
      <c r="H413" s="28"/>
      <c r="I413" s="28"/>
      <c r="J413" s="28">
        <f t="shared" si="192"/>
        <v>0</v>
      </c>
      <c r="K413" s="64">
        <f t="shared" si="3"/>
        <v>0</v>
      </c>
    </row>
    <row r="414" ht="12.75" customHeight="1">
      <c r="A414" s="62" t="s">
        <v>1185</v>
      </c>
      <c r="B414" s="63" t="s">
        <v>1119</v>
      </c>
      <c r="C414" s="56"/>
      <c r="D414" s="28"/>
      <c r="E414" s="28"/>
      <c r="F414" s="57">
        <f t="shared" si="191"/>
        <v>0</v>
      </c>
      <c r="G414" s="28"/>
      <c r="H414" s="28"/>
      <c r="I414" s="28"/>
      <c r="J414" s="28">
        <f t="shared" si="192"/>
        <v>0</v>
      </c>
      <c r="K414" s="64">
        <f t="shared" si="3"/>
        <v>0</v>
      </c>
    </row>
    <row r="415" ht="12.75" customHeight="1">
      <c r="A415" s="62" t="s">
        <v>1186</v>
      </c>
      <c r="B415" s="63" t="s">
        <v>1156</v>
      </c>
      <c r="C415" s="56">
        <f t="shared" ref="C415:J415" si="193">SUM(C416:C421)</f>
        <v>0</v>
      </c>
      <c r="D415" s="28">
        <f t="shared" si="193"/>
        <v>0</v>
      </c>
      <c r="E415" s="28">
        <f t="shared" si="193"/>
        <v>0</v>
      </c>
      <c r="F415" s="57">
        <f t="shared" si="193"/>
        <v>0</v>
      </c>
      <c r="G415" s="28">
        <f t="shared" si="193"/>
        <v>0</v>
      </c>
      <c r="H415" s="28">
        <f t="shared" si="193"/>
        <v>0</v>
      </c>
      <c r="I415" s="28">
        <f t="shared" si="193"/>
        <v>0</v>
      </c>
      <c r="J415" s="28">
        <f t="shared" si="193"/>
        <v>0</v>
      </c>
      <c r="K415" s="64">
        <f t="shared" si="3"/>
        <v>0</v>
      </c>
    </row>
    <row r="416" ht="12.75" customHeight="1">
      <c r="A416" s="62" t="s">
        <v>1187</v>
      </c>
      <c r="B416" s="63" t="s">
        <v>1111</v>
      </c>
      <c r="C416" s="56"/>
      <c r="D416" s="28"/>
      <c r="E416" s="28"/>
      <c r="F416" s="57">
        <f t="shared" ref="F416:F421" si="194">+C416+D416-E416</f>
        <v>0</v>
      </c>
      <c r="G416" s="28"/>
      <c r="H416" s="28"/>
      <c r="I416" s="28"/>
      <c r="J416" s="28">
        <f t="shared" ref="J416:J421" si="195">+F416-G416</f>
        <v>0</v>
      </c>
      <c r="K416" s="64">
        <f t="shared" si="3"/>
        <v>0</v>
      </c>
    </row>
    <row r="417" ht="12.75" customHeight="1">
      <c r="A417" s="62" t="s">
        <v>1188</v>
      </c>
      <c r="B417" s="63" t="s">
        <v>1113</v>
      </c>
      <c r="C417" s="56"/>
      <c r="D417" s="28"/>
      <c r="E417" s="28"/>
      <c r="F417" s="57">
        <f t="shared" si="194"/>
        <v>0</v>
      </c>
      <c r="G417" s="28"/>
      <c r="H417" s="28"/>
      <c r="I417" s="28"/>
      <c r="J417" s="28">
        <f t="shared" si="195"/>
        <v>0</v>
      </c>
      <c r="K417" s="64">
        <f t="shared" si="3"/>
        <v>0</v>
      </c>
    </row>
    <row r="418" ht="12.75" customHeight="1">
      <c r="A418" s="62" t="s">
        <v>1189</v>
      </c>
      <c r="B418" s="63" t="s">
        <v>1115</v>
      </c>
      <c r="C418" s="56"/>
      <c r="D418" s="28"/>
      <c r="E418" s="28"/>
      <c r="F418" s="57">
        <f t="shared" si="194"/>
        <v>0</v>
      </c>
      <c r="G418" s="28"/>
      <c r="H418" s="28"/>
      <c r="I418" s="28"/>
      <c r="J418" s="28">
        <f t="shared" si="195"/>
        <v>0</v>
      </c>
      <c r="K418" s="64">
        <f t="shared" si="3"/>
        <v>0</v>
      </c>
    </row>
    <row r="419" ht="12.75" customHeight="1">
      <c r="A419" s="62" t="s">
        <v>1190</v>
      </c>
      <c r="B419" s="63" t="s">
        <v>211</v>
      </c>
      <c r="C419" s="56"/>
      <c r="D419" s="28"/>
      <c r="E419" s="28"/>
      <c r="F419" s="57">
        <f t="shared" si="194"/>
        <v>0</v>
      </c>
      <c r="G419" s="28"/>
      <c r="H419" s="28"/>
      <c r="I419" s="28"/>
      <c r="J419" s="28">
        <f t="shared" si="195"/>
        <v>0</v>
      </c>
      <c r="K419" s="64">
        <f t="shared" si="3"/>
        <v>0</v>
      </c>
    </row>
    <row r="420" ht="12.75" customHeight="1">
      <c r="A420" s="62" t="s">
        <v>1191</v>
      </c>
      <c r="B420" s="63" t="s">
        <v>213</v>
      </c>
      <c r="C420" s="56"/>
      <c r="D420" s="28"/>
      <c r="E420" s="28"/>
      <c r="F420" s="57">
        <f t="shared" si="194"/>
        <v>0</v>
      </c>
      <c r="G420" s="28"/>
      <c r="H420" s="28"/>
      <c r="I420" s="28"/>
      <c r="J420" s="28">
        <f t="shared" si="195"/>
        <v>0</v>
      </c>
      <c r="K420" s="64">
        <f t="shared" si="3"/>
        <v>0</v>
      </c>
    </row>
    <row r="421" ht="12.75" customHeight="1">
      <c r="A421" s="62" t="s">
        <v>1192</v>
      </c>
      <c r="B421" s="63" t="s">
        <v>1128</v>
      </c>
      <c r="C421" s="56"/>
      <c r="D421" s="28"/>
      <c r="E421" s="28"/>
      <c r="F421" s="57">
        <f t="shared" si="194"/>
        <v>0</v>
      </c>
      <c r="G421" s="28"/>
      <c r="H421" s="28"/>
      <c r="I421" s="28"/>
      <c r="J421" s="28">
        <f t="shared" si="195"/>
        <v>0</v>
      </c>
      <c r="K421" s="64">
        <f t="shared" si="3"/>
        <v>0</v>
      </c>
    </row>
    <row r="422" ht="12.75" customHeight="1">
      <c r="A422" s="62" t="s">
        <v>1193</v>
      </c>
      <c r="B422" s="63" t="s">
        <v>1164</v>
      </c>
      <c r="C422" s="56">
        <f t="shared" ref="C422:J422" si="196">SUM(C423:C428)</f>
        <v>0</v>
      </c>
      <c r="D422" s="28">
        <f t="shared" si="196"/>
        <v>0</v>
      </c>
      <c r="E422" s="28">
        <f t="shared" si="196"/>
        <v>0</v>
      </c>
      <c r="F422" s="57">
        <f t="shared" si="196"/>
        <v>0</v>
      </c>
      <c r="G422" s="28">
        <f t="shared" si="196"/>
        <v>0</v>
      </c>
      <c r="H422" s="28">
        <f t="shared" si="196"/>
        <v>0</v>
      </c>
      <c r="I422" s="28">
        <f t="shared" si="196"/>
        <v>0</v>
      </c>
      <c r="J422" s="28">
        <f t="shared" si="196"/>
        <v>0</v>
      </c>
      <c r="K422" s="64">
        <f t="shared" si="3"/>
        <v>0</v>
      </c>
    </row>
    <row r="423" ht="12.75" customHeight="1">
      <c r="A423" s="62" t="s">
        <v>1194</v>
      </c>
      <c r="B423" s="63" t="s">
        <v>1111</v>
      </c>
      <c r="C423" s="56"/>
      <c r="D423" s="28"/>
      <c r="E423" s="28"/>
      <c r="F423" s="57">
        <f t="shared" ref="F423:F430" si="197">+C423+D423-E423</f>
        <v>0</v>
      </c>
      <c r="G423" s="28"/>
      <c r="H423" s="28"/>
      <c r="I423" s="28"/>
      <c r="J423" s="28">
        <f t="shared" ref="J423:J430" si="198">+F423-G423</f>
        <v>0</v>
      </c>
      <c r="K423" s="64">
        <f t="shared" si="3"/>
        <v>0</v>
      </c>
    </row>
    <row r="424" ht="12.75" customHeight="1">
      <c r="A424" s="62" t="s">
        <v>1195</v>
      </c>
      <c r="B424" s="63" t="s">
        <v>1113</v>
      </c>
      <c r="C424" s="56"/>
      <c r="D424" s="28"/>
      <c r="E424" s="28"/>
      <c r="F424" s="57">
        <f t="shared" si="197"/>
        <v>0</v>
      </c>
      <c r="G424" s="28"/>
      <c r="H424" s="28"/>
      <c r="I424" s="28"/>
      <c r="J424" s="28">
        <f t="shared" si="198"/>
        <v>0</v>
      </c>
      <c r="K424" s="64">
        <f t="shared" si="3"/>
        <v>0</v>
      </c>
    </row>
    <row r="425" ht="12.75" customHeight="1">
      <c r="A425" s="62" t="s">
        <v>1196</v>
      </c>
      <c r="B425" s="63" t="s">
        <v>1115</v>
      </c>
      <c r="C425" s="56"/>
      <c r="D425" s="28"/>
      <c r="E425" s="28"/>
      <c r="F425" s="57">
        <f t="shared" si="197"/>
        <v>0</v>
      </c>
      <c r="G425" s="28"/>
      <c r="H425" s="28"/>
      <c r="I425" s="28"/>
      <c r="J425" s="28">
        <f t="shared" si="198"/>
        <v>0</v>
      </c>
      <c r="K425" s="64">
        <f t="shared" si="3"/>
        <v>0</v>
      </c>
    </row>
    <row r="426" ht="12.75" customHeight="1">
      <c r="A426" s="62" t="s">
        <v>1197</v>
      </c>
      <c r="B426" s="63" t="s">
        <v>1135</v>
      </c>
      <c r="C426" s="56"/>
      <c r="D426" s="28"/>
      <c r="E426" s="28"/>
      <c r="F426" s="57">
        <f t="shared" si="197"/>
        <v>0</v>
      </c>
      <c r="G426" s="28"/>
      <c r="H426" s="28"/>
      <c r="I426" s="28"/>
      <c r="J426" s="28">
        <f t="shared" si="198"/>
        <v>0</v>
      </c>
      <c r="K426" s="64">
        <f t="shared" si="3"/>
        <v>0</v>
      </c>
    </row>
    <row r="427" ht="12.75" customHeight="1">
      <c r="A427" s="62" t="s">
        <v>1198</v>
      </c>
      <c r="B427" s="63" t="s">
        <v>347</v>
      </c>
      <c r="C427" s="56"/>
      <c r="D427" s="28"/>
      <c r="E427" s="28"/>
      <c r="F427" s="57">
        <f t="shared" si="197"/>
        <v>0</v>
      </c>
      <c r="G427" s="28"/>
      <c r="H427" s="28"/>
      <c r="I427" s="28"/>
      <c r="J427" s="28">
        <f t="shared" si="198"/>
        <v>0</v>
      </c>
      <c r="K427" s="64">
        <f t="shared" si="3"/>
        <v>0</v>
      </c>
    </row>
    <row r="428" ht="12.75" customHeight="1">
      <c r="A428" s="62" t="s">
        <v>1199</v>
      </c>
      <c r="B428" s="63" t="s">
        <v>1138</v>
      </c>
      <c r="C428" s="56"/>
      <c r="D428" s="28"/>
      <c r="E428" s="28"/>
      <c r="F428" s="57">
        <f t="shared" si="197"/>
        <v>0</v>
      </c>
      <c r="G428" s="28"/>
      <c r="H428" s="28"/>
      <c r="I428" s="28"/>
      <c r="J428" s="28">
        <f t="shared" si="198"/>
        <v>0</v>
      </c>
      <c r="K428" s="64">
        <f t="shared" si="3"/>
        <v>0</v>
      </c>
    </row>
    <row r="429" ht="12.75" customHeight="1">
      <c r="A429" s="62" t="s">
        <v>1200</v>
      </c>
      <c r="B429" s="63" t="s">
        <v>1173</v>
      </c>
      <c r="C429" s="56"/>
      <c r="D429" s="28"/>
      <c r="E429" s="28"/>
      <c r="F429" s="57">
        <f t="shared" si="197"/>
        <v>0</v>
      </c>
      <c r="G429" s="28"/>
      <c r="H429" s="28"/>
      <c r="I429" s="28"/>
      <c r="J429" s="28">
        <f t="shared" si="198"/>
        <v>0</v>
      </c>
      <c r="K429" s="64">
        <f t="shared" si="3"/>
        <v>0</v>
      </c>
    </row>
    <row r="430" ht="12.75" customHeight="1">
      <c r="A430" s="62" t="s">
        <v>1201</v>
      </c>
      <c r="B430" s="63" t="s">
        <v>1175</v>
      </c>
      <c r="C430" s="56"/>
      <c r="D430" s="28"/>
      <c r="E430" s="28"/>
      <c r="F430" s="57">
        <f t="shared" si="197"/>
        <v>0</v>
      </c>
      <c r="G430" s="28"/>
      <c r="H430" s="28"/>
      <c r="I430" s="28"/>
      <c r="J430" s="28">
        <f t="shared" si="198"/>
        <v>0</v>
      </c>
      <c r="K430" s="64">
        <f t="shared" si="3"/>
        <v>0</v>
      </c>
    </row>
    <row r="431" ht="12.75" customHeight="1">
      <c r="A431" s="59" t="s">
        <v>1202</v>
      </c>
      <c r="B431" s="60" t="s">
        <v>1203</v>
      </c>
      <c r="C431" s="56">
        <f t="shared" ref="C431:J431" si="199">SUM(C432:C435)</f>
        <v>0</v>
      </c>
      <c r="D431" s="28">
        <f t="shared" si="199"/>
        <v>0</v>
      </c>
      <c r="E431" s="28">
        <f t="shared" si="199"/>
        <v>0</v>
      </c>
      <c r="F431" s="57">
        <f t="shared" si="199"/>
        <v>0</v>
      </c>
      <c r="G431" s="28">
        <f t="shared" si="199"/>
        <v>0</v>
      </c>
      <c r="H431" s="28">
        <f t="shared" si="199"/>
        <v>0</v>
      </c>
      <c r="I431" s="28">
        <f t="shared" si="199"/>
        <v>0</v>
      </c>
      <c r="J431" s="28">
        <f t="shared" si="199"/>
        <v>0</v>
      </c>
      <c r="K431" s="61">
        <f t="shared" si="3"/>
        <v>0</v>
      </c>
    </row>
    <row r="432" ht="12.75" customHeight="1">
      <c r="A432" s="62" t="s">
        <v>1204</v>
      </c>
      <c r="B432" s="63" t="s">
        <v>1205</v>
      </c>
      <c r="C432" s="56"/>
      <c r="D432" s="28"/>
      <c r="E432" s="28"/>
      <c r="F432" s="57">
        <f t="shared" ref="F432:F435" si="200">+C432+D432-E432</f>
        <v>0</v>
      </c>
      <c r="G432" s="28"/>
      <c r="H432" s="28"/>
      <c r="I432" s="28"/>
      <c r="J432" s="28">
        <f t="shared" ref="J432:J435" si="201">+F432-G432</f>
        <v>0</v>
      </c>
      <c r="K432" s="64">
        <f t="shared" si="3"/>
        <v>0</v>
      </c>
    </row>
    <row r="433" ht="12.75" customHeight="1">
      <c r="A433" s="62" t="s">
        <v>1206</v>
      </c>
      <c r="B433" s="63" t="s">
        <v>1207</v>
      </c>
      <c r="C433" s="56"/>
      <c r="D433" s="28"/>
      <c r="E433" s="28"/>
      <c r="F433" s="57">
        <f t="shared" si="200"/>
        <v>0</v>
      </c>
      <c r="G433" s="28"/>
      <c r="H433" s="28"/>
      <c r="I433" s="28"/>
      <c r="J433" s="28">
        <f t="shared" si="201"/>
        <v>0</v>
      </c>
      <c r="K433" s="64">
        <f t="shared" si="3"/>
        <v>0</v>
      </c>
    </row>
    <row r="434" ht="12.75" customHeight="1">
      <c r="A434" s="62" t="s">
        <v>1208</v>
      </c>
      <c r="B434" s="63" t="s">
        <v>1209</v>
      </c>
      <c r="C434" s="56"/>
      <c r="D434" s="28"/>
      <c r="E434" s="28"/>
      <c r="F434" s="57">
        <f t="shared" si="200"/>
        <v>0</v>
      </c>
      <c r="G434" s="28"/>
      <c r="H434" s="28"/>
      <c r="I434" s="28"/>
      <c r="J434" s="28">
        <f t="shared" si="201"/>
        <v>0</v>
      </c>
      <c r="K434" s="64">
        <f t="shared" si="3"/>
        <v>0</v>
      </c>
    </row>
    <row r="435" ht="12.75" customHeight="1">
      <c r="A435" s="62" t="s">
        <v>1210</v>
      </c>
      <c r="B435" s="63" t="s">
        <v>1211</v>
      </c>
      <c r="C435" s="56"/>
      <c r="D435" s="28"/>
      <c r="E435" s="28"/>
      <c r="F435" s="57">
        <f t="shared" si="200"/>
        <v>0</v>
      </c>
      <c r="G435" s="28"/>
      <c r="H435" s="28"/>
      <c r="I435" s="28"/>
      <c r="J435" s="28">
        <f t="shared" si="201"/>
        <v>0</v>
      </c>
      <c r="K435" s="64">
        <f t="shared" si="3"/>
        <v>0</v>
      </c>
    </row>
    <row r="436" ht="12.75" customHeight="1">
      <c r="A436" s="59" t="s">
        <v>1212</v>
      </c>
      <c r="B436" s="60" t="s">
        <v>1213</v>
      </c>
      <c r="C436" s="56">
        <f t="shared" ref="C436:J436" si="202">SUM(C437:C438)</f>
        <v>0</v>
      </c>
      <c r="D436" s="28">
        <f t="shared" si="202"/>
        <v>0</v>
      </c>
      <c r="E436" s="28">
        <f t="shared" si="202"/>
        <v>0</v>
      </c>
      <c r="F436" s="57">
        <f t="shared" si="202"/>
        <v>0</v>
      </c>
      <c r="G436" s="28">
        <f t="shared" si="202"/>
        <v>0</v>
      </c>
      <c r="H436" s="28">
        <f t="shared" si="202"/>
        <v>0</v>
      </c>
      <c r="I436" s="28">
        <f t="shared" si="202"/>
        <v>0</v>
      </c>
      <c r="J436" s="28">
        <f t="shared" si="202"/>
        <v>0</v>
      </c>
      <c r="K436" s="61">
        <f t="shared" si="3"/>
        <v>0</v>
      </c>
    </row>
    <row r="437" ht="12.75" customHeight="1">
      <c r="A437" s="62" t="s">
        <v>1214</v>
      </c>
      <c r="B437" s="63" t="s">
        <v>1215</v>
      </c>
      <c r="C437" s="56"/>
      <c r="D437" s="28"/>
      <c r="E437" s="28"/>
      <c r="F437" s="57">
        <f t="shared" ref="F437:F438" si="203">+C437+D437-E437</f>
        <v>0</v>
      </c>
      <c r="G437" s="28"/>
      <c r="H437" s="28"/>
      <c r="I437" s="28"/>
      <c r="J437" s="28">
        <f t="shared" ref="J437:J438" si="204">+F437-G437</f>
        <v>0</v>
      </c>
      <c r="K437" s="64">
        <f t="shared" si="3"/>
        <v>0</v>
      </c>
    </row>
    <row r="438" ht="12.75" customHeight="1">
      <c r="A438" s="62" t="s">
        <v>1216</v>
      </c>
      <c r="B438" s="63" t="s">
        <v>1217</v>
      </c>
      <c r="C438" s="56"/>
      <c r="D438" s="28"/>
      <c r="E438" s="28"/>
      <c r="F438" s="57">
        <f t="shared" si="203"/>
        <v>0</v>
      </c>
      <c r="G438" s="28"/>
      <c r="H438" s="28"/>
      <c r="I438" s="28"/>
      <c r="J438" s="28">
        <f t="shared" si="204"/>
        <v>0</v>
      </c>
      <c r="K438" s="64">
        <f t="shared" si="3"/>
        <v>0</v>
      </c>
    </row>
    <row r="439" ht="12.75" customHeight="1">
      <c r="A439" s="59" t="s">
        <v>1218</v>
      </c>
      <c r="B439" s="60" t="s">
        <v>1219</v>
      </c>
      <c r="C439" s="56">
        <f t="shared" ref="C439:J439" si="205">SUM(C440:C445)</f>
        <v>0</v>
      </c>
      <c r="D439" s="28">
        <f t="shared" si="205"/>
        <v>0</v>
      </c>
      <c r="E439" s="28">
        <f t="shared" si="205"/>
        <v>0</v>
      </c>
      <c r="F439" s="57">
        <f t="shared" si="205"/>
        <v>0</v>
      </c>
      <c r="G439" s="28">
        <f t="shared" si="205"/>
        <v>0</v>
      </c>
      <c r="H439" s="28">
        <f t="shared" si="205"/>
        <v>0</v>
      </c>
      <c r="I439" s="28">
        <f t="shared" si="205"/>
        <v>0</v>
      </c>
      <c r="J439" s="28">
        <f t="shared" si="205"/>
        <v>0</v>
      </c>
      <c r="K439" s="61">
        <f t="shared" si="3"/>
        <v>0</v>
      </c>
    </row>
    <row r="440" ht="12.75" customHeight="1">
      <c r="A440" s="62" t="s">
        <v>1220</v>
      </c>
      <c r="B440" s="63" t="s">
        <v>1221</v>
      </c>
      <c r="C440" s="56"/>
      <c r="D440" s="28"/>
      <c r="E440" s="28"/>
      <c r="F440" s="57">
        <f t="shared" ref="F440:F445" si="206">+C440+D440-E440</f>
        <v>0</v>
      </c>
      <c r="G440" s="28"/>
      <c r="H440" s="28"/>
      <c r="I440" s="28"/>
      <c r="J440" s="28">
        <f t="shared" ref="J440:J445" si="207">+F440-G440</f>
        <v>0</v>
      </c>
      <c r="K440" s="64">
        <f t="shared" si="3"/>
        <v>0</v>
      </c>
    </row>
    <row r="441" ht="12.75" customHeight="1">
      <c r="A441" s="62" t="s">
        <v>1222</v>
      </c>
      <c r="B441" s="63" t="s">
        <v>1223</v>
      </c>
      <c r="C441" s="56"/>
      <c r="D441" s="28"/>
      <c r="E441" s="28"/>
      <c r="F441" s="57">
        <f t="shared" si="206"/>
        <v>0</v>
      </c>
      <c r="G441" s="28"/>
      <c r="H441" s="28"/>
      <c r="I441" s="28"/>
      <c r="J441" s="28">
        <f t="shared" si="207"/>
        <v>0</v>
      </c>
      <c r="K441" s="64">
        <f t="shared" si="3"/>
        <v>0</v>
      </c>
    </row>
    <row r="442" ht="12.75" customHeight="1">
      <c r="A442" s="62" t="s">
        <v>1224</v>
      </c>
      <c r="B442" s="63" t="s">
        <v>1225</v>
      </c>
      <c r="C442" s="56"/>
      <c r="D442" s="28"/>
      <c r="E442" s="28"/>
      <c r="F442" s="57">
        <f t="shared" si="206"/>
        <v>0</v>
      </c>
      <c r="G442" s="28"/>
      <c r="H442" s="28"/>
      <c r="I442" s="28"/>
      <c r="J442" s="28">
        <f t="shared" si="207"/>
        <v>0</v>
      </c>
      <c r="K442" s="64">
        <f t="shared" si="3"/>
        <v>0</v>
      </c>
    </row>
    <row r="443" ht="12.75" customHeight="1">
      <c r="A443" s="62" t="s">
        <v>1226</v>
      </c>
      <c r="B443" s="63" t="s">
        <v>1227</v>
      </c>
      <c r="C443" s="56"/>
      <c r="D443" s="28"/>
      <c r="E443" s="28"/>
      <c r="F443" s="57">
        <f t="shared" si="206"/>
        <v>0</v>
      </c>
      <c r="G443" s="28"/>
      <c r="H443" s="28"/>
      <c r="I443" s="28"/>
      <c r="J443" s="28">
        <f t="shared" si="207"/>
        <v>0</v>
      </c>
      <c r="K443" s="64">
        <f t="shared" si="3"/>
        <v>0</v>
      </c>
    </row>
    <row r="444" ht="12.75" customHeight="1">
      <c r="A444" s="62" t="s">
        <v>1228</v>
      </c>
      <c r="B444" s="63" t="s">
        <v>1229</v>
      </c>
      <c r="C444" s="56"/>
      <c r="D444" s="28"/>
      <c r="E444" s="28"/>
      <c r="F444" s="57">
        <f t="shared" si="206"/>
        <v>0</v>
      </c>
      <c r="G444" s="28"/>
      <c r="H444" s="28"/>
      <c r="I444" s="28"/>
      <c r="J444" s="28">
        <f t="shared" si="207"/>
        <v>0</v>
      </c>
      <c r="K444" s="64">
        <f t="shared" si="3"/>
        <v>0</v>
      </c>
    </row>
    <row r="445" ht="12.75" customHeight="1">
      <c r="A445" s="62" t="s">
        <v>1230</v>
      </c>
      <c r="B445" s="63" t="s">
        <v>1231</v>
      </c>
      <c r="C445" s="56"/>
      <c r="D445" s="28"/>
      <c r="E445" s="28"/>
      <c r="F445" s="57">
        <f t="shared" si="206"/>
        <v>0</v>
      </c>
      <c r="G445" s="28"/>
      <c r="H445" s="28"/>
      <c r="I445" s="28"/>
      <c r="J445" s="28">
        <f t="shared" si="207"/>
        <v>0</v>
      </c>
      <c r="K445" s="64">
        <f t="shared" si="3"/>
        <v>0</v>
      </c>
    </row>
    <row r="446" ht="12.75" customHeight="1">
      <c r="A446" s="59" t="s">
        <v>1232</v>
      </c>
      <c r="B446" s="60" t="s">
        <v>1233</v>
      </c>
      <c r="C446" s="56">
        <f t="shared" ref="C446:J446" si="208">SUM(C447:C450)</f>
        <v>0</v>
      </c>
      <c r="D446" s="28">
        <f t="shared" si="208"/>
        <v>0</v>
      </c>
      <c r="E446" s="28">
        <f t="shared" si="208"/>
        <v>0</v>
      </c>
      <c r="F446" s="57">
        <f t="shared" si="208"/>
        <v>0</v>
      </c>
      <c r="G446" s="28">
        <f t="shared" si="208"/>
        <v>0</v>
      </c>
      <c r="H446" s="28">
        <f t="shared" si="208"/>
        <v>0</v>
      </c>
      <c r="I446" s="28">
        <f t="shared" si="208"/>
        <v>0</v>
      </c>
      <c r="J446" s="28">
        <f t="shared" si="208"/>
        <v>0</v>
      </c>
      <c r="K446" s="61">
        <f t="shared" si="3"/>
        <v>0</v>
      </c>
    </row>
    <row r="447" ht="12.75" customHeight="1">
      <c r="A447" s="62" t="s">
        <v>1234</v>
      </c>
      <c r="B447" s="63" t="s">
        <v>1235</v>
      </c>
      <c r="C447" s="56"/>
      <c r="D447" s="28"/>
      <c r="E447" s="28"/>
      <c r="F447" s="57">
        <f t="shared" ref="F447:F450" si="209">+C447+D447-E447</f>
        <v>0</v>
      </c>
      <c r="G447" s="28"/>
      <c r="H447" s="28"/>
      <c r="I447" s="28"/>
      <c r="J447" s="28">
        <f t="shared" ref="J447:J450" si="210">+F447-G447</f>
        <v>0</v>
      </c>
      <c r="K447" s="64">
        <f t="shared" si="3"/>
        <v>0</v>
      </c>
    </row>
    <row r="448" ht="12.75" customHeight="1">
      <c r="A448" s="62" t="s">
        <v>1236</v>
      </c>
      <c r="B448" s="63" t="s">
        <v>1237</v>
      </c>
      <c r="C448" s="56"/>
      <c r="D448" s="28"/>
      <c r="E448" s="28"/>
      <c r="F448" s="57">
        <f t="shared" si="209"/>
        <v>0</v>
      </c>
      <c r="G448" s="28"/>
      <c r="H448" s="28"/>
      <c r="I448" s="28"/>
      <c r="J448" s="28">
        <f t="shared" si="210"/>
        <v>0</v>
      </c>
      <c r="K448" s="64">
        <f t="shared" si="3"/>
        <v>0</v>
      </c>
    </row>
    <row r="449" ht="12.75" customHeight="1">
      <c r="A449" s="62" t="s">
        <v>1238</v>
      </c>
      <c r="B449" s="63" t="s">
        <v>1239</v>
      </c>
      <c r="C449" s="56"/>
      <c r="D449" s="28"/>
      <c r="E449" s="28"/>
      <c r="F449" s="57">
        <f t="shared" si="209"/>
        <v>0</v>
      </c>
      <c r="G449" s="28"/>
      <c r="H449" s="28"/>
      <c r="I449" s="28"/>
      <c r="J449" s="28">
        <f t="shared" si="210"/>
        <v>0</v>
      </c>
      <c r="K449" s="64">
        <f t="shared" si="3"/>
        <v>0</v>
      </c>
    </row>
    <row r="450" ht="12.75" customHeight="1">
      <c r="A450" s="62" t="s">
        <v>1240</v>
      </c>
      <c r="B450" s="63" t="s">
        <v>1241</v>
      </c>
      <c r="C450" s="56"/>
      <c r="D450" s="28"/>
      <c r="E450" s="28"/>
      <c r="F450" s="57">
        <f t="shared" si="209"/>
        <v>0</v>
      </c>
      <c r="G450" s="28"/>
      <c r="H450" s="28"/>
      <c r="I450" s="28"/>
      <c r="J450" s="28">
        <f t="shared" si="210"/>
        <v>0</v>
      </c>
      <c r="K450" s="64">
        <f t="shared" si="3"/>
        <v>0</v>
      </c>
    </row>
    <row r="451" ht="12.75" customHeight="1">
      <c r="A451" s="59" t="s">
        <v>1242</v>
      </c>
      <c r="B451" s="60" t="s">
        <v>1243</v>
      </c>
      <c r="C451" s="56">
        <f t="shared" ref="C451:J451" si="211">+C452+C453+C456+C459+C469</f>
        <v>0</v>
      </c>
      <c r="D451" s="28">
        <f t="shared" si="211"/>
        <v>0</v>
      </c>
      <c r="E451" s="28">
        <f t="shared" si="211"/>
        <v>0</v>
      </c>
      <c r="F451" s="57">
        <f t="shared" si="211"/>
        <v>0</v>
      </c>
      <c r="G451" s="28">
        <f t="shared" si="211"/>
        <v>0</v>
      </c>
      <c r="H451" s="28">
        <f t="shared" si="211"/>
        <v>0</v>
      </c>
      <c r="I451" s="28">
        <f t="shared" si="211"/>
        <v>0</v>
      </c>
      <c r="J451" s="28">
        <f t="shared" si="211"/>
        <v>0</v>
      </c>
      <c r="K451" s="61">
        <f t="shared" si="3"/>
        <v>0</v>
      </c>
    </row>
    <row r="452" ht="12.75" customHeight="1">
      <c r="A452" s="59" t="s">
        <v>1244</v>
      </c>
      <c r="B452" s="60" t="s">
        <v>1245</v>
      </c>
      <c r="C452" s="56"/>
      <c r="D452" s="28"/>
      <c r="E452" s="28"/>
      <c r="F452" s="57">
        <f>+C452+D452-E452</f>
        <v>0</v>
      </c>
      <c r="G452" s="28"/>
      <c r="H452" s="28"/>
      <c r="I452" s="28"/>
      <c r="J452" s="28">
        <f>+F452-G452</f>
        <v>0</v>
      </c>
      <c r="K452" s="61">
        <f t="shared" si="3"/>
        <v>0</v>
      </c>
    </row>
    <row r="453" ht="12.75" customHeight="1">
      <c r="A453" s="59" t="s">
        <v>1246</v>
      </c>
      <c r="B453" s="60" t="s">
        <v>1247</v>
      </c>
      <c r="C453" s="56">
        <f t="shared" ref="C453:J453" si="212">SUM(C454:C455)</f>
        <v>0</v>
      </c>
      <c r="D453" s="28">
        <f t="shared" si="212"/>
        <v>0</v>
      </c>
      <c r="E453" s="28">
        <f t="shared" si="212"/>
        <v>0</v>
      </c>
      <c r="F453" s="57">
        <f t="shared" si="212"/>
        <v>0</v>
      </c>
      <c r="G453" s="28">
        <f t="shared" si="212"/>
        <v>0</v>
      </c>
      <c r="H453" s="28">
        <f t="shared" si="212"/>
        <v>0</v>
      </c>
      <c r="I453" s="28">
        <f t="shared" si="212"/>
        <v>0</v>
      </c>
      <c r="J453" s="28">
        <f t="shared" si="212"/>
        <v>0</v>
      </c>
      <c r="K453" s="61">
        <f t="shared" si="3"/>
        <v>0</v>
      </c>
    </row>
    <row r="454" ht="12.75" customHeight="1">
      <c r="A454" s="62" t="s">
        <v>1248</v>
      </c>
      <c r="B454" s="63" t="s">
        <v>1249</v>
      </c>
      <c r="C454" s="56"/>
      <c r="D454" s="28"/>
      <c r="E454" s="28"/>
      <c r="F454" s="57">
        <f t="shared" ref="F454:F455" si="213">+C454+D454-E454</f>
        <v>0</v>
      </c>
      <c r="G454" s="28"/>
      <c r="H454" s="28"/>
      <c r="I454" s="28"/>
      <c r="J454" s="28">
        <f t="shared" ref="J454:J455" si="214">+F454-G454</f>
        <v>0</v>
      </c>
      <c r="K454" s="64">
        <f t="shared" si="3"/>
        <v>0</v>
      </c>
    </row>
    <row r="455" ht="12.75" customHeight="1">
      <c r="A455" s="62" t="s">
        <v>1250</v>
      </c>
      <c r="B455" s="63" t="s">
        <v>1251</v>
      </c>
      <c r="C455" s="56"/>
      <c r="D455" s="28"/>
      <c r="E455" s="28"/>
      <c r="F455" s="57">
        <f t="shared" si="213"/>
        <v>0</v>
      </c>
      <c r="G455" s="28"/>
      <c r="H455" s="28"/>
      <c r="I455" s="28"/>
      <c r="J455" s="28">
        <f t="shared" si="214"/>
        <v>0</v>
      </c>
      <c r="K455" s="64">
        <f t="shared" si="3"/>
        <v>0</v>
      </c>
    </row>
    <row r="456" ht="12.75" customHeight="1">
      <c r="A456" s="59" t="s">
        <v>1252</v>
      </c>
      <c r="B456" s="60" t="s">
        <v>1253</v>
      </c>
      <c r="C456" s="56">
        <f t="shared" ref="C456:J456" si="215">SUM(C457:C458)</f>
        <v>0</v>
      </c>
      <c r="D456" s="28">
        <f t="shared" si="215"/>
        <v>0</v>
      </c>
      <c r="E456" s="28">
        <f t="shared" si="215"/>
        <v>0</v>
      </c>
      <c r="F456" s="57">
        <f t="shared" si="215"/>
        <v>0</v>
      </c>
      <c r="G456" s="28">
        <f t="shared" si="215"/>
        <v>0</v>
      </c>
      <c r="H456" s="28">
        <f t="shared" si="215"/>
        <v>0</v>
      </c>
      <c r="I456" s="28">
        <f t="shared" si="215"/>
        <v>0</v>
      </c>
      <c r="J456" s="28">
        <f t="shared" si="215"/>
        <v>0</v>
      </c>
      <c r="K456" s="61">
        <f t="shared" si="3"/>
        <v>0</v>
      </c>
    </row>
    <row r="457" ht="12.75" customHeight="1">
      <c r="A457" s="62" t="s">
        <v>1254</v>
      </c>
      <c r="B457" s="63" t="s">
        <v>1255</v>
      </c>
      <c r="C457" s="56"/>
      <c r="D457" s="28"/>
      <c r="E457" s="28"/>
      <c r="F457" s="57">
        <f t="shared" ref="F457:F458" si="216">+C457+D457-E457</f>
        <v>0</v>
      </c>
      <c r="G457" s="28"/>
      <c r="H457" s="28"/>
      <c r="I457" s="28"/>
      <c r="J457" s="28">
        <f t="shared" ref="J457:J458" si="217">+F457-G457</f>
        <v>0</v>
      </c>
      <c r="K457" s="64">
        <f t="shared" si="3"/>
        <v>0</v>
      </c>
    </row>
    <row r="458" ht="12.75" customHeight="1">
      <c r="A458" s="62" t="s">
        <v>1256</v>
      </c>
      <c r="B458" s="63" t="s">
        <v>1257</v>
      </c>
      <c r="C458" s="56"/>
      <c r="D458" s="28"/>
      <c r="E458" s="28"/>
      <c r="F458" s="57">
        <f t="shared" si="216"/>
        <v>0</v>
      </c>
      <c r="G458" s="28"/>
      <c r="H458" s="28"/>
      <c r="I458" s="28"/>
      <c r="J458" s="28">
        <f t="shared" si="217"/>
        <v>0</v>
      </c>
      <c r="K458" s="64">
        <f t="shared" si="3"/>
        <v>0</v>
      </c>
    </row>
    <row r="459" ht="12.75" customHeight="1">
      <c r="A459" s="59" t="s">
        <v>1258</v>
      </c>
      <c r="B459" s="60" t="s">
        <v>1259</v>
      </c>
      <c r="C459" s="56">
        <f t="shared" ref="C459:J459" si="218">SUM(C460:C468)</f>
        <v>0</v>
      </c>
      <c r="D459" s="28">
        <f t="shared" si="218"/>
        <v>0</v>
      </c>
      <c r="E459" s="28">
        <f t="shared" si="218"/>
        <v>0</v>
      </c>
      <c r="F459" s="57">
        <f t="shared" si="218"/>
        <v>0</v>
      </c>
      <c r="G459" s="28">
        <f t="shared" si="218"/>
        <v>0</v>
      </c>
      <c r="H459" s="28">
        <f t="shared" si="218"/>
        <v>0</v>
      </c>
      <c r="I459" s="28">
        <f t="shared" si="218"/>
        <v>0</v>
      </c>
      <c r="J459" s="28">
        <f t="shared" si="218"/>
        <v>0</v>
      </c>
      <c r="K459" s="61">
        <f t="shared" si="3"/>
        <v>0</v>
      </c>
    </row>
    <row r="460" ht="12.75" customHeight="1">
      <c r="A460" s="62" t="s">
        <v>1260</v>
      </c>
      <c r="B460" s="63" t="s">
        <v>1261</v>
      </c>
      <c r="C460" s="56"/>
      <c r="D460" s="28"/>
      <c r="E460" s="28"/>
      <c r="F460" s="57">
        <f t="shared" ref="F460:F468" si="219">+C460+D460-E460</f>
        <v>0</v>
      </c>
      <c r="G460" s="28"/>
      <c r="H460" s="28"/>
      <c r="I460" s="28"/>
      <c r="J460" s="28">
        <f t="shared" ref="J460:J468" si="220">+F460-G460</f>
        <v>0</v>
      </c>
      <c r="K460" s="64">
        <f t="shared" si="3"/>
        <v>0</v>
      </c>
    </row>
    <row r="461" ht="12.75" customHeight="1">
      <c r="A461" s="62" t="s">
        <v>1262</v>
      </c>
      <c r="B461" s="63" t="s">
        <v>1263</v>
      </c>
      <c r="C461" s="56"/>
      <c r="D461" s="28"/>
      <c r="E461" s="28"/>
      <c r="F461" s="57">
        <f t="shared" si="219"/>
        <v>0</v>
      </c>
      <c r="G461" s="28"/>
      <c r="H461" s="28"/>
      <c r="I461" s="28"/>
      <c r="J461" s="28">
        <f t="shared" si="220"/>
        <v>0</v>
      </c>
      <c r="K461" s="64">
        <f t="shared" si="3"/>
        <v>0</v>
      </c>
    </row>
    <row r="462" ht="12.75" customHeight="1">
      <c r="A462" s="62" t="s">
        <v>1264</v>
      </c>
      <c r="B462" s="63" t="s">
        <v>1265</v>
      </c>
      <c r="C462" s="56"/>
      <c r="D462" s="28"/>
      <c r="E462" s="28"/>
      <c r="F462" s="57">
        <f t="shared" si="219"/>
        <v>0</v>
      </c>
      <c r="G462" s="28"/>
      <c r="H462" s="28"/>
      <c r="I462" s="28"/>
      <c r="J462" s="28">
        <f t="shared" si="220"/>
        <v>0</v>
      </c>
      <c r="K462" s="64">
        <f t="shared" si="3"/>
        <v>0</v>
      </c>
    </row>
    <row r="463" ht="12.75" customHeight="1">
      <c r="A463" s="62" t="s">
        <v>1266</v>
      </c>
      <c r="B463" s="63" t="s">
        <v>1267</v>
      </c>
      <c r="C463" s="56"/>
      <c r="D463" s="28"/>
      <c r="E463" s="28"/>
      <c r="F463" s="57">
        <f t="shared" si="219"/>
        <v>0</v>
      </c>
      <c r="G463" s="28"/>
      <c r="H463" s="28"/>
      <c r="I463" s="28"/>
      <c r="J463" s="28">
        <f t="shared" si="220"/>
        <v>0</v>
      </c>
      <c r="K463" s="64">
        <f t="shared" si="3"/>
        <v>0</v>
      </c>
    </row>
    <row r="464" ht="12.75" customHeight="1">
      <c r="A464" s="62" t="s">
        <v>1268</v>
      </c>
      <c r="B464" s="63" t="s">
        <v>1269</v>
      </c>
      <c r="C464" s="56"/>
      <c r="D464" s="28"/>
      <c r="E464" s="28"/>
      <c r="F464" s="57">
        <f t="shared" si="219"/>
        <v>0</v>
      </c>
      <c r="G464" s="28"/>
      <c r="H464" s="28"/>
      <c r="I464" s="28"/>
      <c r="J464" s="28">
        <f t="shared" si="220"/>
        <v>0</v>
      </c>
      <c r="K464" s="64">
        <f t="shared" si="3"/>
        <v>0</v>
      </c>
    </row>
    <row r="465" ht="12.75" customHeight="1">
      <c r="A465" s="62" t="s">
        <v>1270</v>
      </c>
      <c r="B465" s="63" t="s">
        <v>1271</v>
      </c>
      <c r="C465" s="56"/>
      <c r="D465" s="28"/>
      <c r="E465" s="28"/>
      <c r="F465" s="57">
        <f t="shared" si="219"/>
        <v>0</v>
      </c>
      <c r="G465" s="28"/>
      <c r="H465" s="28"/>
      <c r="I465" s="28"/>
      <c r="J465" s="28">
        <f t="shared" si="220"/>
        <v>0</v>
      </c>
      <c r="K465" s="64">
        <f t="shared" si="3"/>
        <v>0</v>
      </c>
    </row>
    <row r="466" ht="12.75" customHeight="1">
      <c r="A466" s="62" t="s">
        <v>1272</v>
      </c>
      <c r="B466" s="63" t="s">
        <v>1273</v>
      </c>
      <c r="C466" s="56"/>
      <c r="D466" s="28"/>
      <c r="E466" s="28"/>
      <c r="F466" s="57">
        <f t="shared" si="219"/>
        <v>0</v>
      </c>
      <c r="G466" s="28"/>
      <c r="H466" s="28"/>
      <c r="I466" s="28"/>
      <c r="J466" s="28">
        <f t="shared" si="220"/>
        <v>0</v>
      </c>
      <c r="K466" s="64">
        <f t="shared" si="3"/>
        <v>0</v>
      </c>
    </row>
    <row r="467" ht="12.75" customHeight="1">
      <c r="A467" s="62" t="s">
        <v>1274</v>
      </c>
      <c r="B467" s="63" t="s">
        <v>1275</v>
      </c>
      <c r="C467" s="56"/>
      <c r="D467" s="28"/>
      <c r="E467" s="28"/>
      <c r="F467" s="57">
        <f t="shared" si="219"/>
        <v>0</v>
      </c>
      <c r="G467" s="28"/>
      <c r="H467" s="28"/>
      <c r="I467" s="28"/>
      <c r="J467" s="28">
        <f t="shared" si="220"/>
        <v>0</v>
      </c>
      <c r="K467" s="64">
        <f t="shared" si="3"/>
        <v>0</v>
      </c>
    </row>
    <row r="468" ht="12.75" customHeight="1">
      <c r="A468" s="62" t="s">
        <v>1276</v>
      </c>
      <c r="B468" s="63" t="s">
        <v>1277</v>
      </c>
      <c r="C468" s="56"/>
      <c r="D468" s="28"/>
      <c r="E468" s="28"/>
      <c r="F468" s="57">
        <f t="shared" si="219"/>
        <v>0</v>
      </c>
      <c r="G468" s="28"/>
      <c r="H468" s="28"/>
      <c r="I468" s="28"/>
      <c r="J468" s="28">
        <f t="shared" si="220"/>
        <v>0</v>
      </c>
      <c r="K468" s="64">
        <f t="shared" si="3"/>
        <v>0</v>
      </c>
    </row>
    <row r="469" ht="12.75" customHeight="1">
      <c r="A469" s="59" t="s">
        <v>1278</v>
      </c>
      <c r="B469" s="60" t="s">
        <v>1279</v>
      </c>
      <c r="C469" s="56">
        <f t="shared" ref="C469:J469" si="221">SUM(C470:C472)</f>
        <v>0</v>
      </c>
      <c r="D469" s="28">
        <f t="shared" si="221"/>
        <v>0</v>
      </c>
      <c r="E469" s="28">
        <f t="shared" si="221"/>
        <v>0</v>
      </c>
      <c r="F469" s="57">
        <f t="shared" si="221"/>
        <v>0</v>
      </c>
      <c r="G469" s="28">
        <f t="shared" si="221"/>
        <v>0</v>
      </c>
      <c r="H469" s="28">
        <f t="shared" si="221"/>
        <v>0</v>
      </c>
      <c r="I469" s="28">
        <f t="shared" si="221"/>
        <v>0</v>
      </c>
      <c r="J469" s="28">
        <f t="shared" si="221"/>
        <v>0</v>
      </c>
      <c r="K469" s="61">
        <f t="shared" si="3"/>
        <v>0</v>
      </c>
    </row>
    <row r="470" ht="12.75" customHeight="1">
      <c r="A470" s="62" t="s">
        <v>1280</v>
      </c>
      <c r="B470" s="63" t="s">
        <v>1281</v>
      </c>
      <c r="C470" s="56"/>
      <c r="D470" s="28"/>
      <c r="E470" s="28"/>
      <c r="F470" s="57">
        <f t="shared" ref="F470:F472" si="222">+C470+D470-E470</f>
        <v>0</v>
      </c>
      <c r="G470" s="28"/>
      <c r="H470" s="28"/>
      <c r="I470" s="28"/>
      <c r="J470" s="28">
        <f t="shared" ref="J470:J472" si="223">+F470-G470</f>
        <v>0</v>
      </c>
      <c r="K470" s="64">
        <f t="shared" si="3"/>
        <v>0</v>
      </c>
    </row>
    <row r="471" ht="12.75" customHeight="1">
      <c r="A471" s="62" t="s">
        <v>1282</v>
      </c>
      <c r="B471" s="63" t="s">
        <v>1283</v>
      </c>
      <c r="C471" s="56"/>
      <c r="D471" s="28"/>
      <c r="E471" s="28"/>
      <c r="F471" s="57">
        <f t="shared" si="222"/>
        <v>0</v>
      </c>
      <c r="G471" s="28"/>
      <c r="H471" s="28"/>
      <c r="I471" s="28"/>
      <c r="J471" s="28">
        <f t="shared" si="223"/>
        <v>0</v>
      </c>
      <c r="K471" s="64">
        <f t="shared" si="3"/>
        <v>0</v>
      </c>
    </row>
    <row r="472" ht="12.75" customHeight="1">
      <c r="A472" s="62" t="s">
        <v>1284</v>
      </c>
      <c r="B472" s="63" t="s">
        <v>1285</v>
      </c>
      <c r="C472" s="56"/>
      <c r="D472" s="28"/>
      <c r="E472" s="28"/>
      <c r="F472" s="57">
        <f t="shared" si="222"/>
        <v>0</v>
      </c>
      <c r="G472" s="28"/>
      <c r="H472" s="28"/>
      <c r="I472" s="28"/>
      <c r="J472" s="28">
        <f t="shared" si="223"/>
        <v>0</v>
      </c>
      <c r="K472" s="64">
        <f t="shared" si="3"/>
        <v>0</v>
      </c>
    </row>
    <row r="473" ht="12.75" customHeight="1">
      <c r="A473" s="59" t="s">
        <v>1286</v>
      </c>
      <c r="B473" s="60" t="s">
        <v>1287</v>
      </c>
      <c r="C473" s="56">
        <f t="shared" ref="C473:J473" si="224">+C474+C478+C482</f>
        <v>0</v>
      </c>
      <c r="D473" s="28">
        <f t="shared" si="224"/>
        <v>0</v>
      </c>
      <c r="E473" s="28">
        <f t="shared" si="224"/>
        <v>0</v>
      </c>
      <c r="F473" s="57">
        <f t="shared" si="224"/>
        <v>0</v>
      </c>
      <c r="G473" s="28">
        <f t="shared" si="224"/>
        <v>0</v>
      </c>
      <c r="H473" s="28">
        <f t="shared" si="224"/>
        <v>0</v>
      </c>
      <c r="I473" s="28">
        <f t="shared" si="224"/>
        <v>0</v>
      </c>
      <c r="J473" s="28">
        <f t="shared" si="224"/>
        <v>0</v>
      </c>
      <c r="K473" s="61">
        <f t="shared" si="3"/>
        <v>0</v>
      </c>
    </row>
    <row r="474" ht="12.75" customHeight="1">
      <c r="A474" s="59" t="s">
        <v>1288</v>
      </c>
      <c r="B474" s="60" t="s">
        <v>1289</v>
      </c>
      <c r="C474" s="56">
        <f t="shared" ref="C474:J474" si="225">SUM(C475:C477)</f>
        <v>0</v>
      </c>
      <c r="D474" s="28">
        <f t="shared" si="225"/>
        <v>0</v>
      </c>
      <c r="E474" s="28">
        <f t="shared" si="225"/>
        <v>0</v>
      </c>
      <c r="F474" s="57">
        <f t="shared" si="225"/>
        <v>0</v>
      </c>
      <c r="G474" s="28">
        <f t="shared" si="225"/>
        <v>0</v>
      </c>
      <c r="H474" s="28">
        <f t="shared" si="225"/>
        <v>0</v>
      </c>
      <c r="I474" s="28">
        <f t="shared" si="225"/>
        <v>0</v>
      </c>
      <c r="J474" s="28">
        <f t="shared" si="225"/>
        <v>0</v>
      </c>
      <c r="K474" s="61">
        <f t="shared" si="3"/>
        <v>0</v>
      </c>
    </row>
    <row r="475" ht="12.75" customHeight="1">
      <c r="A475" s="62" t="s">
        <v>1290</v>
      </c>
      <c r="B475" s="63" t="s">
        <v>1291</v>
      </c>
      <c r="C475" s="56"/>
      <c r="D475" s="28"/>
      <c r="E475" s="28"/>
      <c r="F475" s="57">
        <f t="shared" ref="F475:F477" si="226">+C475+D475-E475</f>
        <v>0</v>
      </c>
      <c r="G475" s="28"/>
      <c r="H475" s="28"/>
      <c r="I475" s="28"/>
      <c r="J475" s="28">
        <f t="shared" ref="J475:J477" si="227">+F475-G475</f>
        <v>0</v>
      </c>
      <c r="K475" s="64">
        <f t="shared" si="3"/>
        <v>0</v>
      </c>
    </row>
    <row r="476" ht="12.75" customHeight="1">
      <c r="A476" s="62" t="s">
        <v>1292</v>
      </c>
      <c r="B476" s="63" t="s">
        <v>1293</v>
      </c>
      <c r="C476" s="56"/>
      <c r="D476" s="28"/>
      <c r="E476" s="28"/>
      <c r="F476" s="57">
        <f t="shared" si="226"/>
        <v>0</v>
      </c>
      <c r="G476" s="28"/>
      <c r="H476" s="28"/>
      <c r="I476" s="28"/>
      <c r="J476" s="28">
        <f t="shared" si="227"/>
        <v>0</v>
      </c>
      <c r="K476" s="64">
        <f t="shared" si="3"/>
        <v>0</v>
      </c>
    </row>
    <row r="477" ht="12.75" customHeight="1">
      <c r="A477" s="62" t="s">
        <v>1294</v>
      </c>
      <c r="B477" s="63" t="s">
        <v>1295</v>
      </c>
      <c r="C477" s="56"/>
      <c r="D477" s="28"/>
      <c r="E477" s="28"/>
      <c r="F477" s="57">
        <f t="shared" si="226"/>
        <v>0</v>
      </c>
      <c r="G477" s="28"/>
      <c r="H477" s="28"/>
      <c r="I477" s="28"/>
      <c r="J477" s="28">
        <f t="shared" si="227"/>
        <v>0</v>
      </c>
      <c r="K477" s="64">
        <f t="shared" si="3"/>
        <v>0</v>
      </c>
    </row>
    <row r="478" ht="12.75" customHeight="1">
      <c r="A478" s="59" t="s">
        <v>1296</v>
      </c>
      <c r="B478" s="60" t="s">
        <v>1297</v>
      </c>
      <c r="C478" s="56">
        <f t="shared" ref="C478:J478" si="228">SUM(C479:C481)</f>
        <v>0</v>
      </c>
      <c r="D478" s="28">
        <f t="shared" si="228"/>
        <v>0</v>
      </c>
      <c r="E478" s="28">
        <f t="shared" si="228"/>
        <v>0</v>
      </c>
      <c r="F478" s="57">
        <f t="shared" si="228"/>
        <v>0</v>
      </c>
      <c r="G478" s="28">
        <f t="shared" si="228"/>
        <v>0</v>
      </c>
      <c r="H478" s="28">
        <f t="shared" si="228"/>
        <v>0</v>
      </c>
      <c r="I478" s="28">
        <f t="shared" si="228"/>
        <v>0</v>
      </c>
      <c r="J478" s="28">
        <f t="shared" si="228"/>
        <v>0</v>
      </c>
      <c r="K478" s="61">
        <f t="shared" si="3"/>
        <v>0</v>
      </c>
    </row>
    <row r="479" ht="12.75" customHeight="1">
      <c r="A479" s="62" t="s">
        <v>1298</v>
      </c>
      <c r="B479" s="63" t="s">
        <v>1291</v>
      </c>
      <c r="C479" s="56"/>
      <c r="D479" s="28"/>
      <c r="E479" s="28"/>
      <c r="F479" s="57">
        <f t="shared" ref="F479:F481" si="229">+C479+D479-E479</f>
        <v>0</v>
      </c>
      <c r="G479" s="28"/>
      <c r="H479" s="28"/>
      <c r="I479" s="28"/>
      <c r="J479" s="28">
        <f t="shared" ref="J479:J481" si="230">+F479-G479</f>
        <v>0</v>
      </c>
      <c r="K479" s="64">
        <f t="shared" si="3"/>
        <v>0</v>
      </c>
    </row>
    <row r="480" ht="12.75" customHeight="1">
      <c r="A480" s="62" t="s">
        <v>1299</v>
      </c>
      <c r="B480" s="63" t="s">
        <v>1293</v>
      </c>
      <c r="C480" s="56"/>
      <c r="D480" s="28"/>
      <c r="E480" s="28"/>
      <c r="F480" s="57">
        <f t="shared" si="229"/>
        <v>0</v>
      </c>
      <c r="G480" s="28"/>
      <c r="H480" s="28"/>
      <c r="I480" s="28"/>
      <c r="J480" s="28">
        <f t="shared" si="230"/>
        <v>0</v>
      </c>
      <c r="K480" s="64">
        <f t="shared" si="3"/>
        <v>0</v>
      </c>
    </row>
    <row r="481" ht="12.75" customHeight="1">
      <c r="A481" s="62" t="s">
        <v>1300</v>
      </c>
      <c r="B481" s="63" t="s">
        <v>1295</v>
      </c>
      <c r="C481" s="56"/>
      <c r="D481" s="28"/>
      <c r="E481" s="28"/>
      <c r="F481" s="57">
        <f t="shared" si="229"/>
        <v>0</v>
      </c>
      <c r="G481" s="28"/>
      <c r="H481" s="28"/>
      <c r="I481" s="28"/>
      <c r="J481" s="28">
        <f t="shared" si="230"/>
        <v>0</v>
      </c>
      <c r="K481" s="64">
        <f t="shared" si="3"/>
        <v>0</v>
      </c>
    </row>
    <row r="482" ht="12.75" customHeight="1">
      <c r="A482" s="59" t="s">
        <v>1301</v>
      </c>
      <c r="B482" s="60" t="s">
        <v>1302</v>
      </c>
      <c r="C482" s="56">
        <f t="shared" ref="C482:J482" si="231">SUM(C483:C485)</f>
        <v>0</v>
      </c>
      <c r="D482" s="28">
        <f t="shared" si="231"/>
        <v>0</v>
      </c>
      <c r="E482" s="28">
        <f t="shared" si="231"/>
        <v>0</v>
      </c>
      <c r="F482" s="57">
        <f t="shared" si="231"/>
        <v>0</v>
      </c>
      <c r="G482" s="28">
        <f t="shared" si="231"/>
        <v>0</v>
      </c>
      <c r="H482" s="28">
        <f t="shared" si="231"/>
        <v>0</v>
      </c>
      <c r="I482" s="28">
        <f t="shared" si="231"/>
        <v>0</v>
      </c>
      <c r="J482" s="28">
        <f t="shared" si="231"/>
        <v>0</v>
      </c>
      <c r="K482" s="61">
        <f t="shared" si="3"/>
        <v>0</v>
      </c>
    </row>
    <row r="483" ht="12.75" customHeight="1">
      <c r="A483" s="62" t="s">
        <v>1303</v>
      </c>
      <c r="B483" s="63" t="s">
        <v>1291</v>
      </c>
      <c r="C483" s="56"/>
      <c r="D483" s="28"/>
      <c r="E483" s="28"/>
      <c r="F483" s="57">
        <f t="shared" ref="F483:F485" si="232">+C483+D483-E483</f>
        <v>0</v>
      </c>
      <c r="G483" s="28"/>
      <c r="H483" s="28"/>
      <c r="I483" s="28"/>
      <c r="J483" s="28">
        <f t="shared" ref="J483:J485" si="233">+F483-G483</f>
        <v>0</v>
      </c>
      <c r="K483" s="64">
        <f t="shared" si="3"/>
        <v>0</v>
      </c>
    </row>
    <row r="484" ht="12.75" customHeight="1">
      <c r="A484" s="62" t="s">
        <v>1304</v>
      </c>
      <c r="B484" s="63" t="s">
        <v>1293</v>
      </c>
      <c r="C484" s="56"/>
      <c r="D484" s="28"/>
      <c r="E484" s="28"/>
      <c r="F484" s="57">
        <f t="shared" si="232"/>
        <v>0</v>
      </c>
      <c r="G484" s="28"/>
      <c r="H484" s="28"/>
      <c r="I484" s="28"/>
      <c r="J484" s="28">
        <f t="shared" si="233"/>
        <v>0</v>
      </c>
      <c r="K484" s="64">
        <f t="shared" si="3"/>
        <v>0</v>
      </c>
    </row>
    <row r="485" ht="13.5" customHeight="1">
      <c r="A485" s="65" t="s">
        <v>1305</v>
      </c>
      <c r="B485" s="66" t="s">
        <v>1295</v>
      </c>
      <c r="C485" s="67"/>
      <c r="D485" s="68"/>
      <c r="E485" s="68"/>
      <c r="F485" s="69">
        <f t="shared" si="232"/>
        <v>0</v>
      </c>
      <c r="G485" s="68"/>
      <c r="H485" s="68"/>
      <c r="I485" s="68"/>
      <c r="J485" s="68">
        <f t="shared" si="233"/>
        <v>0</v>
      </c>
      <c r="K485" s="70">
        <f t="shared" si="3"/>
        <v>0</v>
      </c>
    </row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3">
    <mergeCell ref="A2:A3"/>
    <mergeCell ref="B2:B3"/>
    <mergeCell ref="D2:E2"/>
  </mergeCells>
  <printOptions/>
  <pageMargins bottom="0.75" footer="0.0" header="0.0" left="0.7" right="0.7" top="0.75"/>
  <pageSetup orientation="landscape"/>
  <headerFooter>
    <oddHeader>&amp;LGASTOS PODER EJECUTIVO</oddHeader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66FF"/>
    <pageSetUpPr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2.63" defaultRowHeight="15.0"/>
  <cols>
    <col customWidth="1" min="1" max="1" width="10.75"/>
    <col customWidth="1" min="2" max="2" width="65.75"/>
    <col customWidth="1" min="3" max="11" width="12.75"/>
    <col customWidth="1" min="12" max="24" width="10.0"/>
  </cols>
  <sheetData>
    <row r="1" ht="12.75" customHeight="1">
      <c r="A1" s="48"/>
      <c r="B1" s="49" t="s">
        <v>1306</v>
      </c>
      <c r="C1" s="50"/>
      <c r="D1" s="51"/>
      <c r="E1" s="51"/>
      <c r="F1" s="50"/>
      <c r="G1" s="50"/>
      <c r="H1" s="50"/>
      <c r="I1" s="50"/>
      <c r="J1" s="50"/>
      <c r="K1" s="50"/>
    </row>
    <row r="2" ht="12.75" customHeight="1">
      <c r="A2" s="1" t="s">
        <v>0</v>
      </c>
      <c r="B2" s="1" t="s">
        <v>1</v>
      </c>
      <c r="C2" s="52" t="s">
        <v>2</v>
      </c>
      <c r="D2" s="4" t="s">
        <v>3</v>
      </c>
      <c r="E2" s="5"/>
      <c r="F2" s="53" t="s">
        <v>2</v>
      </c>
      <c r="G2" s="7" t="s">
        <v>4</v>
      </c>
      <c r="H2" s="7" t="s">
        <v>4</v>
      </c>
      <c r="I2" s="6" t="s">
        <v>533</v>
      </c>
      <c r="J2" s="6" t="s">
        <v>534</v>
      </c>
      <c r="K2" s="53" t="s">
        <v>6</v>
      </c>
    </row>
    <row r="3" ht="13.5" customHeight="1">
      <c r="A3" s="10"/>
      <c r="B3" s="10"/>
      <c r="C3" s="54" t="s">
        <v>7</v>
      </c>
      <c r="D3" s="13" t="s">
        <v>8</v>
      </c>
      <c r="E3" s="13" t="s">
        <v>9</v>
      </c>
      <c r="F3" s="55" t="s">
        <v>10</v>
      </c>
      <c r="G3" s="15" t="s">
        <v>11</v>
      </c>
      <c r="H3" s="15" t="s">
        <v>535</v>
      </c>
      <c r="I3" s="14" t="s">
        <v>536</v>
      </c>
      <c r="J3" s="14" t="s">
        <v>537</v>
      </c>
      <c r="K3" s="55" t="s">
        <v>11</v>
      </c>
    </row>
    <row r="4" ht="12.75" customHeight="1">
      <c r="A4" s="18" t="s">
        <v>538</v>
      </c>
      <c r="B4" s="25"/>
      <c r="C4" s="56">
        <f t="shared" ref="C4:J4" si="1">+C5+C28+C93+C166+C191+C341+C266+C451+C473</f>
        <v>0</v>
      </c>
      <c r="D4" s="28">
        <f t="shared" si="1"/>
        <v>0</v>
      </c>
      <c r="E4" s="28">
        <f t="shared" si="1"/>
        <v>0</v>
      </c>
      <c r="F4" s="57">
        <f t="shared" si="1"/>
        <v>0</v>
      </c>
      <c r="G4" s="28">
        <f t="shared" si="1"/>
        <v>0</v>
      </c>
      <c r="H4" s="28">
        <f t="shared" si="1"/>
        <v>0</v>
      </c>
      <c r="I4" s="28">
        <f t="shared" si="1"/>
        <v>0</v>
      </c>
      <c r="J4" s="28">
        <f t="shared" si="1"/>
        <v>0</v>
      </c>
      <c r="K4" s="58">
        <f t="shared" ref="K4:K485" si="3">IF(OR(F4=0,G4=0),0,G4/F4*100)</f>
        <v>0</v>
      </c>
    </row>
    <row r="5" ht="12.75" customHeight="1">
      <c r="A5" s="59" t="s">
        <v>539</v>
      </c>
      <c r="B5" s="60" t="s">
        <v>540</v>
      </c>
      <c r="C5" s="56">
        <f t="shared" ref="C5:J5" si="2">+C6+C14+C21+C25+C26+C27</f>
        <v>0</v>
      </c>
      <c r="D5" s="28">
        <f t="shared" si="2"/>
        <v>0</v>
      </c>
      <c r="E5" s="28">
        <f t="shared" si="2"/>
        <v>0</v>
      </c>
      <c r="F5" s="57">
        <f t="shared" si="2"/>
        <v>0</v>
      </c>
      <c r="G5" s="28">
        <f t="shared" si="2"/>
        <v>0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61">
        <f t="shared" si="3"/>
        <v>0</v>
      </c>
    </row>
    <row r="6" ht="12.75" customHeight="1">
      <c r="A6" s="59" t="s">
        <v>14</v>
      </c>
      <c r="B6" s="60" t="s">
        <v>541</v>
      </c>
      <c r="C6" s="56">
        <f t="shared" ref="C6:J6" si="4">SUM(C7:C13)</f>
        <v>0</v>
      </c>
      <c r="D6" s="28">
        <f t="shared" si="4"/>
        <v>0</v>
      </c>
      <c r="E6" s="28">
        <f t="shared" si="4"/>
        <v>0</v>
      </c>
      <c r="F6" s="57">
        <f t="shared" si="4"/>
        <v>0</v>
      </c>
      <c r="G6" s="28">
        <f t="shared" si="4"/>
        <v>0</v>
      </c>
      <c r="H6" s="28">
        <f t="shared" si="4"/>
        <v>0</v>
      </c>
      <c r="I6" s="28">
        <f t="shared" si="4"/>
        <v>0</v>
      </c>
      <c r="J6" s="28">
        <f t="shared" si="4"/>
        <v>0</v>
      </c>
      <c r="K6" s="61">
        <f t="shared" si="3"/>
        <v>0</v>
      </c>
    </row>
    <row r="7" ht="12.75" customHeight="1">
      <c r="A7" s="62" t="s">
        <v>16</v>
      </c>
      <c r="B7" s="63" t="s">
        <v>542</v>
      </c>
      <c r="C7" s="56"/>
      <c r="D7" s="28"/>
      <c r="E7" s="28"/>
      <c r="F7" s="57">
        <f t="shared" ref="F7:F13" si="5">+C7+D7-E7</f>
        <v>0</v>
      </c>
      <c r="G7" s="28"/>
      <c r="H7" s="28"/>
      <c r="I7" s="28"/>
      <c r="J7" s="28">
        <f t="shared" ref="J7:J13" si="6">+F7-G7</f>
        <v>0</v>
      </c>
      <c r="K7" s="64">
        <f t="shared" si="3"/>
        <v>0</v>
      </c>
    </row>
    <row r="8" ht="12.75" customHeight="1">
      <c r="A8" s="62" t="s">
        <v>28</v>
      </c>
      <c r="B8" s="63" t="s">
        <v>543</v>
      </c>
      <c r="C8" s="56"/>
      <c r="D8" s="28"/>
      <c r="E8" s="28"/>
      <c r="F8" s="57">
        <f t="shared" si="5"/>
        <v>0</v>
      </c>
      <c r="G8" s="28"/>
      <c r="H8" s="28"/>
      <c r="I8" s="28"/>
      <c r="J8" s="28">
        <f t="shared" si="6"/>
        <v>0</v>
      </c>
      <c r="K8" s="64">
        <f t="shared" si="3"/>
        <v>0</v>
      </c>
    </row>
    <row r="9" ht="12.75" customHeight="1">
      <c r="A9" s="62" t="s">
        <v>52</v>
      </c>
      <c r="B9" s="63" t="s">
        <v>544</v>
      </c>
      <c r="C9" s="56"/>
      <c r="D9" s="28"/>
      <c r="E9" s="28"/>
      <c r="F9" s="57">
        <f t="shared" si="5"/>
        <v>0</v>
      </c>
      <c r="G9" s="28"/>
      <c r="H9" s="28"/>
      <c r="I9" s="28"/>
      <c r="J9" s="28">
        <f t="shared" si="6"/>
        <v>0</v>
      </c>
      <c r="K9" s="64">
        <f t="shared" si="3"/>
        <v>0</v>
      </c>
    </row>
    <row r="10" ht="12.75" customHeight="1">
      <c r="A10" s="62" t="s">
        <v>62</v>
      </c>
      <c r="B10" s="63" t="s">
        <v>545</v>
      </c>
      <c r="C10" s="56"/>
      <c r="D10" s="28"/>
      <c r="E10" s="28"/>
      <c r="F10" s="57">
        <f t="shared" si="5"/>
        <v>0</v>
      </c>
      <c r="G10" s="28"/>
      <c r="H10" s="28"/>
      <c r="I10" s="28"/>
      <c r="J10" s="28">
        <f t="shared" si="6"/>
        <v>0</v>
      </c>
      <c r="K10" s="64">
        <f t="shared" si="3"/>
        <v>0</v>
      </c>
    </row>
    <row r="11" ht="12.75" customHeight="1">
      <c r="A11" s="62" t="s">
        <v>546</v>
      </c>
      <c r="B11" s="63" t="s">
        <v>547</v>
      </c>
      <c r="C11" s="56"/>
      <c r="D11" s="28"/>
      <c r="E11" s="28"/>
      <c r="F11" s="57">
        <f t="shared" si="5"/>
        <v>0</v>
      </c>
      <c r="G11" s="28"/>
      <c r="H11" s="28"/>
      <c r="I11" s="28"/>
      <c r="J11" s="28">
        <f t="shared" si="6"/>
        <v>0</v>
      </c>
      <c r="K11" s="64">
        <f t="shared" si="3"/>
        <v>0</v>
      </c>
    </row>
    <row r="12" ht="12.75" customHeight="1">
      <c r="A12" s="62" t="s">
        <v>548</v>
      </c>
      <c r="B12" s="63" t="s">
        <v>123</v>
      </c>
      <c r="C12" s="56"/>
      <c r="D12" s="28"/>
      <c r="E12" s="28"/>
      <c r="F12" s="57">
        <f t="shared" si="5"/>
        <v>0</v>
      </c>
      <c r="G12" s="28"/>
      <c r="H12" s="28"/>
      <c r="I12" s="28"/>
      <c r="J12" s="28">
        <f t="shared" si="6"/>
        <v>0</v>
      </c>
      <c r="K12" s="64">
        <f t="shared" si="3"/>
        <v>0</v>
      </c>
    </row>
    <row r="13" ht="12.75" customHeight="1">
      <c r="A13" s="62" t="s">
        <v>549</v>
      </c>
      <c r="B13" s="63" t="s">
        <v>550</v>
      </c>
      <c r="C13" s="56"/>
      <c r="D13" s="28"/>
      <c r="E13" s="28"/>
      <c r="F13" s="57">
        <f t="shared" si="5"/>
        <v>0</v>
      </c>
      <c r="G13" s="28"/>
      <c r="H13" s="28"/>
      <c r="I13" s="28"/>
      <c r="J13" s="28">
        <f t="shared" si="6"/>
        <v>0</v>
      </c>
      <c r="K13" s="64">
        <f t="shared" si="3"/>
        <v>0</v>
      </c>
    </row>
    <row r="14" ht="12.75" customHeight="1">
      <c r="A14" s="59" t="s">
        <v>64</v>
      </c>
      <c r="B14" s="60" t="s">
        <v>551</v>
      </c>
      <c r="C14" s="56">
        <f t="shared" ref="C14:J14" si="7">SUM(C15:C20)</f>
        <v>0</v>
      </c>
      <c r="D14" s="28">
        <f t="shared" si="7"/>
        <v>0</v>
      </c>
      <c r="E14" s="28">
        <f t="shared" si="7"/>
        <v>0</v>
      </c>
      <c r="F14" s="57">
        <f t="shared" si="7"/>
        <v>0</v>
      </c>
      <c r="G14" s="28">
        <f t="shared" si="7"/>
        <v>0</v>
      </c>
      <c r="H14" s="28">
        <f t="shared" si="7"/>
        <v>0</v>
      </c>
      <c r="I14" s="28">
        <f t="shared" si="7"/>
        <v>0</v>
      </c>
      <c r="J14" s="28">
        <f t="shared" si="7"/>
        <v>0</v>
      </c>
      <c r="K14" s="61">
        <f t="shared" si="3"/>
        <v>0</v>
      </c>
    </row>
    <row r="15" ht="12.75" customHeight="1">
      <c r="A15" s="62" t="s">
        <v>66</v>
      </c>
      <c r="B15" s="63" t="s">
        <v>542</v>
      </c>
      <c r="C15" s="56"/>
      <c r="D15" s="28"/>
      <c r="E15" s="28"/>
      <c r="F15" s="57">
        <f t="shared" ref="F15:F20" si="8">+C15+D15-E15</f>
        <v>0</v>
      </c>
      <c r="G15" s="28"/>
      <c r="H15" s="28"/>
      <c r="I15" s="28"/>
      <c r="J15" s="28">
        <f t="shared" ref="J15:J20" si="9">+F15-G15</f>
        <v>0</v>
      </c>
      <c r="K15" s="64">
        <f t="shared" si="3"/>
        <v>0</v>
      </c>
    </row>
    <row r="16" ht="12.75" customHeight="1">
      <c r="A16" s="62" t="s">
        <v>84</v>
      </c>
      <c r="B16" s="63" t="s">
        <v>544</v>
      </c>
      <c r="C16" s="56"/>
      <c r="D16" s="28"/>
      <c r="E16" s="28"/>
      <c r="F16" s="57">
        <f t="shared" si="8"/>
        <v>0</v>
      </c>
      <c r="G16" s="28"/>
      <c r="H16" s="28"/>
      <c r="I16" s="28"/>
      <c r="J16" s="28">
        <f t="shared" si="9"/>
        <v>0</v>
      </c>
      <c r="K16" s="64">
        <f t="shared" si="3"/>
        <v>0</v>
      </c>
    </row>
    <row r="17" ht="12.75" customHeight="1">
      <c r="A17" s="62" t="s">
        <v>92</v>
      </c>
      <c r="B17" s="63" t="s">
        <v>545</v>
      </c>
      <c r="C17" s="56"/>
      <c r="D17" s="28"/>
      <c r="E17" s="28"/>
      <c r="F17" s="57">
        <f t="shared" si="8"/>
        <v>0</v>
      </c>
      <c r="G17" s="28"/>
      <c r="H17" s="28"/>
      <c r="I17" s="28"/>
      <c r="J17" s="28">
        <f t="shared" si="9"/>
        <v>0</v>
      </c>
      <c r="K17" s="64">
        <f t="shared" si="3"/>
        <v>0</v>
      </c>
    </row>
    <row r="18" ht="12.75" customHeight="1">
      <c r="A18" s="62" t="s">
        <v>104</v>
      </c>
      <c r="B18" s="63" t="s">
        <v>547</v>
      </c>
      <c r="C18" s="56"/>
      <c r="D18" s="28"/>
      <c r="E18" s="28"/>
      <c r="F18" s="57">
        <f t="shared" si="8"/>
        <v>0</v>
      </c>
      <c r="G18" s="28"/>
      <c r="H18" s="28"/>
      <c r="I18" s="28"/>
      <c r="J18" s="28">
        <f t="shared" si="9"/>
        <v>0</v>
      </c>
      <c r="K18" s="64">
        <f t="shared" si="3"/>
        <v>0</v>
      </c>
    </row>
    <row r="19" ht="12.75" customHeight="1">
      <c r="A19" s="62" t="s">
        <v>106</v>
      </c>
      <c r="B19" s="63" t="s">
        <v>123</v>
      </c>
      <c r="C19" s="56"/>
      <c r="D19" s="28"/>
      <c r="E19" s="28"/>
      <c r="F19" s="57">
        <f t="shared" si="8"/>
        <v>0</v>
      </c>
      <c r="G19" s="28"/>
      <c r="H19" s="28"/>
      <c r="I19" s="28"/>
      <c r="J19" s="28">
        <f t="shared" si="9"/>
        <v>0</v>
      </c>
      <c r="K19" s="64">
        <f t="shared" si="3"/>
        <v>0</v>
      </c>
    </row>
    <row r="20" ht="12.75" customHeight="1">
      <c r="A20" s="62" t="s">
        <v>112</v>
      </c>
      <c r="B20" s="63" t="s">
        <v>550</v>
      </c>
      <c r="C20" s="56"/>
      <c r="D20" s="28"/>
      <c r="E20" s="28"/>
      <c r="F20" s="57">
        <f t="shared" si="8"/>
        <v>0</v>
      </c>
      <c r="G20" s="28"/>
      <c r="H20" s="28"/>
      <c r="I20" s="28"/>
      <c r="J20" s="28">
        <f t="shared" si="9"/>
        <v>0</v>
      </c>
      <c r="K20" s="64">
        <f t="shared" si="3"/>
        <v>0</v>
      </c>
    </row>
    <row r="21" ht="12.75" customHeight="1">
      <c r="A21" s="59" t="s">
        <v>116</v>
      </c>
      <c r="B21" s="60" t="s">
        <v>552</v>
      </c>
      <c r="C21" s="56">
        <f t="shared" ref="C21:J21" si="10">SUM(C22:C24)</f>
        <v>0</v>
      </c>
      <c r="D21" s="28">
        <f t="shared" si="10"/>
        <v>0</v>
      </c>
      <c r="E21" s="28">
        <f t="shared" si="10"/>
        <v>0</v>
      </c>
      <c r="F21" s="57">
        <f t="shared" si="10"/>
        <v>0</v>
      </c>
      <c r="G21" s="28">
        <f t="shared" si="10"/>
        <v>0</v>
      </c>
      <c r="H21" s="28">
        <f t="shared" si="10"/>
        <v>0</v>
      </c>
      <c r="I21" s="28">
        <f t="shared" si="10"/>
        <v>0</v>
      </c>
      <c r="J21" s="28">
        <f t="shared" si="10"/>
        <v>0</v>
      </c>
      <c r="K21" s="61">
        <f t="shared" si="3"/>
        <v>0</v>
      </c>
    </row>
    <row r="22" ht="12.75" customHeight="1">
      <c r="A22" s="62" t="s">
        <v>118</v>
      </c>
      <c r="B22" s="63" t="s">
        <v>553</v>
      </c>
      <c r="C22" s="56"/>
      <c r="D22" s="28"/>
      <c r="E22" s="28"/>
      <c r="F22" s="57">
        <f t="shared" ref="F22:F27" si="11">+C22+D22-E22</f>
        <v>0</v>
      </c>
      <c r="G22" s="28"/>
      <c r="H22" s="28"/>
      <c r="I22" s="28"/>
      <c r="J22" s="28">
        <f t="shared" ref="J22:J27" si="12">+F22-G22</f>
        <v>0</v>
      </c>
      <c r="K22" s="64">
        <f t="shared" si="3"/>
        <v>0</v>
      </c>
    </row>
    <row r="23" ht="12.75" customHeight="1">
      <c r="A23" s="62" t="s">
        <v>124</v>
      </c>
      <c r="B23" s="63" t="s">
        <v>545</v>
      </c>
      <c r="C23" s="56"/>
      <c r="D23" s="28"/>
      <c r="E23" s="28"/>
      <c r="F23" s="57">
        <f t="shared" si="11"/>
        <v>0</v>
      </c>
      <c r="G23" s="28"/>
      <c r="H23" s="28"/>
      <c r="I23" s="28"/>
      <c r="J23" s="28">
        <f t="shared" si="12"/>
        <v>0</v>
      </c>
      <c r="K23" s="64">
        <f t="shared" si="3"/>
        <v>0</v>
      </c>
    </row>
    <row r="24" ht="12.75" customHeight="1">
      <c r="A24" s="62" t="s">
        <v>554</v>
      </c>
      <c r="B24" s="63" t="s">
        <v>123</v>
      </c>
      <c r="C24" s="56"/>
      <c r="D24" s="28"/>
      <c r="E24" s="28"/>
      <c r="F24" s="57">
        <f t="shared" si="11"/>
        <v>0</v>
      </c>
      <c r="G24" s="28"/>
      <c r="H24" s="28"/>
      <c r="I24" s="28"/>
      <c r="J24" s="28">
        <f t="shared" si="12"/>
        <v>0</v>
      </c>
      <c r="K24" s="64">
        <f t="shared" si="3"/>
        <v>0</v>
      </c>
    </row>
    <row r="25" ht="12.75" customHeight="1">
      <c r="A25" s="59" t="s">
        <v>134</v>
      </c>
      <c r="B25" s="60" t="s">
        <v>555</v>
      </c>
      <c r="C25" s="56"/>
      <c r="D25" s="28"/>
      <c r="E25" s="28"/>
      <c r="F25" s="57">
        <f t="shared" si="11"/>
        <v>0</v>
      </c>
      <c r="G25" s="28"/>
      <c r="H25" s="28"/>
      <c r="I25" s="28"/>
      <c r="J25" s="28">
        <f t="shared" si="12"/>
        <v>0</v>
      </c>
      <c r="K25" s="61">
        <f t="shared" si="3"/>
        <v>0</v>
      </c>
    </row>
    <row r="26" ht="12.75" customHeight="1">
      <c r="A26" s="59" t="s">
        <v>140</v>
      </c>
      <c r="B26" s="60" t="s">
        <v>556</v>
      </c>
      <c r="C26" s="56"/>
      <c r="D26" s="28"/>
      <c r="E26" s="28"/>
      <c r="F26" s="57">
        <f t="shared" si="11"/>
        <v>0</v>
      </c>
      <c r="G26" s="28"/>
      <c r="H26" s="28"/>
      <c r="I26" s="28"/>
      <c r="J26" s="28">
        <f t="shared" si="12"/>
        <v>0</v>
      </c>
      <c r="K26" s="61">
        <f t="shared" si="3"/>
        <v>0</v>
      </c>
    </row>
    <row r="27" ht="12.75" customHeight="1">
      <c r="A27" s="59" t="s">
        <v>150</v>
      </c>
      <c r="B27" s="60" t="s">
        <v>557</v>
      </c>
      <c r="C27" s="56"/>
      <c r="D27" s="28"/>
      <c r="E27" s="28"/>
      <c r="F27" s="57">
        <f t="shared" si="11"/>
        <v>0</v>
      </c>
      <c r="G27" s="28"/>
      <c r="H27" s="28"/>
      <c r="I27" s="28"/>
      <c r="J27" s="28">
        <f t="shared" si="12"/>
        <v>0</v>
      </c>
      <c r="K27" s="61">
        <f t="shared" si="3"/>
        <v>0</v>
      </c>
    </row>
    <row r="28" ht="12.75" customHeight="1">
      <c r="A28" s="59" t="s">
        <v>558</v>
      </c>
      <c r="B28" s="60" t="s">
        <v>559</v>
      </c>
      <c r="C28" s="56">
        <f t="shared" ref="C28:J28" si="13">+C29+C36+C41+C50+C56+C66+C73+C79+C85</f>
        <v>0</v>
      </c>
      <c r="D28" s="28">
        <f t="shared" si="13"/>
        <v>0</v>
      </c>
      <c r="E28" s="28">
        <f t="shared" si="13"/>
        <v>0</v>
      </c>
      <c r="F28" s="57">
        <f t="shared" si="13"/>
        <v>0</v>
      </c>
      <c r="G28" s="28">
        <f t="shared" si="13"/>
        <v>0</v>
      </c>
      <c r="H28" s="28">
        <f t="shared" si="13"/>
        <v>0</v>
      </c>
      <c r="I28" s="28">
        <f t="shared" si="13"/>
        <v>0</v>
      </c>
      <c r="J28" s="28">
        <f t="shared" si="13"/>
        <v>0</v>
      </c>
      <c r="K28" s="61">
        <f t="shared" si="3"/>
        <v>0</v>
      </c>
    </row>
    <row r="29" ht="12.75" customHeight="1">
      <c r="A29" s="59" t="s">
        <v>240</v>
      </c>
      <c r="B29" s="60" t="s">
        <v>560</v>
      </c>
      <c r="C29" s="56">
        <f t="shared" ref="C29:J29" si="14">SUM(C30:C35)</f>
        <v>0</v>
      </c>
      <c r="D29" s="28">
        <f t="shared" si="14"/>
        <v>0</v>
      </c>
      <c r="E29" s="28">
        <f t="shared" si="14"/>
        <v>0</v>
      </c>
      <c r="F29" s="57">
        <f t="shared" si="14"/>
        <v>0</v>
      </c>
      <c r="G29" s="28">
        <f t="shared" si="14"/>
        <v>0</v>
      </c>
      <c r="H29" s="28">
        <f t="shared" si="14"/>
        <v>0</v>
      </c>
      <c r="I29" s="28">
        <f t="shared" si="14"/>
        <v>0</v>
      </c>
      <c r="J29" s="28">
        <f t="shared" si="14"/>
        <v>0</v>
      </c>
      <c r="K29" s="61">
        <f t="shared" si="3"/>
        <v>0</v>
      </c>
    </row>
    <row r="30" ht="12.75" customHeight="1">
      <c r="A30" s="62" t="s">
        <v>242</v>
      </c>
      <c r="B30" s="63" t="s">
        <v>561</v>
      </c>
      <c r="C30" s="56"/>
      <c r="D30" s="28"/>
      <c r="E30" s="28"/>
      <c r="F30" s="57">
        <f t="shared" ref="F30:F35" si="15">+C30+D30-E30</f>
        <v>0</v>
      </c>
      <c r="G30" s="28"/>
      <c r="H30" s="28"/>
      <c r="I30" s="28"/>
      <c r="J30" s="28">
        <f t="shared" ref="J30:J35" si="16">+F30-G30</f>
        <v>0</v>
      </c>
      <c r="K30" s="64">
        <f t="shared" si="3"/>
        <v>0</v>
      </c>
    </row>
    <row r="31" ht="12.75" customHeight="1">
      <c r="A31" s="62" t="s">
        <v>254</v>
      </c>
      <c r="B31" s="63" t="s">
        <v>562</v>
      </c>
      <c r="C31" s="56"/>
      <c r="D31" s="28"/>
      <c r="E31" s="28"/>
      <c r="F31" s="57">
        <f t="shared" si="15"/>
        <v>0</v>
      </c>
      <c r="G31" s="28"/>
      <c r="H31" s="28"/>
      <c r="I31" s="28"/>
      <c r="J31" s="28">
        <f t="shared" si="16"/>
        <v>0</v>
      </c>
      <c r="K31" s="64">
        <f t="shared" si="3"/>
        <v>0</v>
      </c>
    </row>
    <row r="32" ht="12.75" customHeight="1">
      <c r="A32" s="62" t="s">
        <v>563</v>
      </c>
      <c r="B32" s="63" t="s">
        <v>564</v>
      </c>
      <c r="C32" s="56"/>
      <c r="D32" s="28"/>
      <c r="E32" s="28"/>
      <c r="F32" s="57">
        <f t="shared" si="15"/>
        <v>0</v>
      </c>
      <c r="G32" s="28"/>
      <c r="H32" s="28"/>
      <c r="I32" s="28"/>
      <c r="J32" s="28">
        <f t="shared" si="16"/>
        <v>0</v>
      </c>
      <c r="K32" s="64">
        <f t="shared" si="3"/>
        <v>0</v>
      </c>
    </row>
    <row r="33" ht="12.75" customHeight="1">
      <c r="A33" s="62" t="s">
        <v>565</v>
      </c>
      <c r="B33" s="63" t="s">
        <v>566</v>
      </c>
      <c r="C33" s="56"/>
      <c r="D33" s="28"/>
      <c r="E33" s="28"/>
      <c r="F33" s="57">
        <f t="shared" si="15"/>
        <v>0</v>
      </c>
      <c r="G33" s="28"/>
      <c r="H33" s="28"/>
      <c r="I33" s="28"/>
      <c r="J33" s="28">
        <f t="shared" si="16"/>
        <v>0</v>
      </c>
      <c r="K33" s="64">
        <f t="shared" si="3"/>
        <v>0</v>
      </c>
    </row>
    <row r="34" ht="12.75" customHeight="1">
      <c r="A34" s="62" t="s">
        <v>567</v>
      </c>
      <c r="B34" s="63" t="s">
        <v>568</v>
      </c>
      <c r="C34" s="56"/>
      <c r="D34" s="28"/>
      <c r="E34" s="28"/>
      <c r="F34" s="57">
        <f t="shared" si="15"/>
        <v>0</v>
      </c>
      <c r="G34" s="28"/>
      <c r="H34" s="28"/>
      <c r="I34" s="28"/>
      <c r="J34" s="28">
        <f t="shared" si="16"/>
        <v>0</v>
      </c>
      <c r="K34" s="64">
        <f t="shared" si="3"/>
        <v>0</v>
      </c>
    </row>
    <row r="35" ht="12.75" customHeight="1">
      <c r="A35" s="62" t="s">
        <v>569</v>
      </c>
      <c r="B35" s="63" t="s">
        <v>570</v>
      </c>
      <c r="C35" s="56"/>
      <c r="D35" s="28"/>
      <c r="E35" s="28"/>
      <c r="F35" s="57">
        <f t="shared" si="15"/>
        <v>0</v>
      </c>
      <c r="G35" s="28"/>
      <c r="H35" s="28"/>
      <c r="I35" s="28"/>
      <c r="J35" s="28">
        <f t="shared" si="16"/>
        <v>0</v>
      </c>
      <c r="K35" s="64">
        <f t="shared" si="3"/>
        <v>0</v>
      </c>
    </row>
    <row r="36" ht="12.75" customHeight="1">
      <c r="A36" s="59" t="s">
        <v>260</v>
      </c>
      <c r="B36" s="60" t="s">
        <v>571</v>
      </c>
      <c r="C36" s="56">
        <f t="shared" ref="C36:J36" si="17">SUM(C37:C40)</f>
        <v>0</v>
      </c>
      <c r="D36" s="28">
        <f t="shared" si="17"/>
        <v>0</v>
      </c>
      <c r="E36" s="28">
        <f t="shared" si="17"/>
        <v>0</v>
      </c>
      <c r="F36" s="57">
        <f t="shared" si="17"/>
        <v>0</v>
      </c>
      <c r="G36" s="28">
        <f t="shared" si="17"/>
        <v>0</v>
      </c>
      <c r="H36" s="28">
        <f t="shared" si="17"/>
        <v>0</v>
      </c>
      <c r="I36" s="28">
        <f t="shared" si="17"/>
        <v>0</v>
      </c>
      <c r="J36" s="28">
        <f t="shared" si="17"/>
        <v>0</v>
      </c>
      <c r="K36" s="61">
        <f t="shared" si="3"/>
        <v>0</v>
      </c>
    </row>
    <row r="37" ht="12.75" customHeight="1">
      <c r="A37" s="62" t="s">
        <v>262</v>
      </c>
      <c r="B37" s="63" t="s">
        <v>572</v>
      </c>
      <c r="C37" s="56"/>
      <c r="D37" s="28"/>
      <c r="E37" s="28"/>
      <c r="F37" s="57">
        <f t="shared" ref="F37:F40" si="18">+C37+D37-E37</f>
        <v>0</v>
      </c>
      <c r="G37" s="28"/>
      <c r="H37" s="28"/>
      <c r="I37" s="28"/>
      <c r="J37" s="28">
        <f t="shared" ref="J37:J40" si="19">+F37-G37</f>
        <v>0</v>
      </c>
      <c r="K37" s="64">
        <f t="shared" si="3"/>
        <v>0</v>
      </c>
    </row>
    <row r="38" ht="12.75" customHeight="1">
      <c r="A38" s="62" t="s">
        <v>266</v>
      </c>
      <c r="B38" s="63" t="s">
        <v>573</v>
      </c>
      <c r="C38" s="56"/>
      <c r="D38" s="28"/>
      <c r="E38" s="28"/>
      <c r="F38" s="57">
        <f t="shared" si="18"/>
        <v>0</v>
      </c>
      <c r="G38" s="28"/>
      <c r="H38" s="28"/>
      <c r="I38" s="28"/>
      <c r="J38" s="28">
        <f t="shared" si="19"/>
        <v>0</v>
      </c>
      <c r="K38" s="64">
        <f t="shared" si="3"/>
        <v>0</v>
      </c>
    </row>
    <row r="39" ht="12.75" customHeight="1">
      <c r="A39" s="62" t="s">
        <v>274</v>
      </c>
      <c r="B39" s="63" t="s">
        <v>574</v>
      </c>
      <c r="C39" s="56"/>
      <c r="D39" s="28"/>
      <c r="E39" s="28"/>
      <c r="F39" s="57">
        <f t="shared" si="18"/>
        <v>0</v>
      </c>
      <c r="G39" s="28"/>
      <c r="H39" s="28"/>
      <c r="I39" s="28"/>
      <c r="J39" s="28">
        <f t="shared" si="19"/>
        <v>0</v>
      </c>
      <c r="K39" s="64">
        <f t="shared" si="3"/>
        <v>0</v>
      </c>
    </row>
    <row r="40" ht="12.75" customHeight="1">
      <c r="A40" s="62" t="s">
        <v>575</v>
      </c>
      <c r="B40" s="63" t="s">
        <v>576</v>
      </c>
      <c r="C40" s="56"/>
      <c r="D40" s="28"/>
      <c r="E40" s="28"/>
      <c r="F40" s="57">
        <f t="shared" si="18"/>
        <v>0</v>
      </c>
      <c r="G40" s="28"/>
      <c r="H40" s="28"/>
      <c r="I40" s="28"/>
      <c r="J40" s="28">
        <f t="shared" si="19"/>
        <v>0</v>
      </c>
      <c r="K40" s="64">
        <f t="shared" si="3"/>
        <v>0</v>
      </c>
    </row>
    <row r="41" ht="12.75" customHeight="1">
      <c r="A41" s="59" t="s">
        <v>577</v>
      </c>
      <c r="B41" s="60" t="s">
        <v>578</v>
      </c>
      <c r="C41" s="56">
        <f t="shared" ref="C41:J41" si="20">SUM(C42:C49)</f>
        <v>0</v>
      </c>
      <c r="D41" s="28">
        <f t="shared" si="20"/>
        <v>0</v>
      </c>
      <c r="E41" s="28">
        <f t="shared" si="20"/>
        <v>0</v>
      </c>
      <c r="F41" s="57">
        <f t="shared" si="20"/>
        <v>0</v>
      </c>
      <c r="G41" s="28">
        <f t="shared" si="20"/>
        <v>0</v>
      </c>
      <c r="H41" s="28">
        <f t="shared" si="20"/>
        <v>0</v>
      </c>
      <c r="I41" s="28">
        <f t="shared" si="20"/>
        <v>0</v>
      </c>
      <c r="J41" s="28">
        <f t="shared" si="20"/>
        <v>0</v>
      </c>
      <c r="K41" s="61">
        <f t="shared" si="3"/>
        <v>0</v>
      </c>
    </row>
    <row r="42" ht="12.75" customHeight="1">
      <c r="A42" s="62" t="s">
        <v>579</v>
      </c>
      <c r="B42" s="63" t="s">
        <v>580</v>
      </c>
      <c r="C42" s="56"/>
      <c r="D42" s="28"/>
      <c r="E42" s="28"/>
      <c r="F42" s="57">
        <f t="shared" ref="F42:F49" si="21">+C42+D42-E42</f>
        <v>0</v>
      </c>
      <c r="G42" s="28"/>
      <c r="H42" s="28"/>
      <c r="I42" s="28"/>
      <c r="J42" s="28">
        <f t="shared" ref="J42:J49" si="22">+F42-G42</f>
        <v>0</v>
      </c>
      <c r="K42" s="64">
        <f t="shared" si="3"/>
        <v>0</v>
      </c>
    </row>
    <row r="43" ht="12.75" customHeight="1">
      <c r="A43" s="62" t="s">
        <v>581</v>
      </c>
      <c r="B43" s="63" t="s">
        <v>582</v>
      </c>
      <c r="C43" s="56"/>
      <c r="D43" s="28"/>
      <c r="E43" s="28"/>
      <c r="F43" s="57">
        <f t="shared" si="21"/>
        <v>0</v>
      </c>
      <c r="G43" s="28"/>
      <c r="H43" s="28"/>
      <c r="I43" s="28"/>
      <c r="J43" s="28">
        <f t="shared" si="22"/>
        <v>0</v>
      </c>
      <c r="K43" s="64">
        <f t="shared" si="3"/>
        <v>0</v>
      </c>
    </row>
    <row r="44" ht="12.75" customHeight="1">
      <c r="A44" s="62" t="s">
        <v>583</v>
      </c>
      <c r="B44" s="63" t="s">
        <v>584</v>
      </c>
      <c r="C44" s="56"/>
      <c r="D44" s="28"/>
      <c r="E44" s="28"/>
      <c r="F44" s="57">
        <f t="shared" si="21"/>
        <v>0</v>
      </c>
      <c r="G44" s="28"/>
      <c r="H44" s="28"/>
      <c r="I44" s="28"/>
      <c r="J44" s="28">
        <f t="shared" si="22"/>
        <v>0</v>
      </c>
      <c r="K44" s="64">
        <f t="shared" si="3"/>
        <v>0</v>
      </c>
    </row>
    <row r="45" ht="12.75" customHeight="1">
      <c r="A45" s="62" t="s">
        <v>585</v>
      </c>
      <c r="B45" s="63" t="s">
        <v>586</v>
      </c>
      <c r="C45" s="56"/>
      <c r="D45" s="28"/>
      <c r="E45" s="28"/>
      <c r="F45" s="57">
        <f t="shared" si="21"/>
        <v>0</v>
      </c>
      <c r="G45" s="28"/>
      <c r="H45" s="28"/>
      <c r="I45" s="28"/>
      <c r="J45" s="28">
        <f t="shared" si="22"/>
        <v>0</v>
      </c>
      <c r="K45" s="64">
        <f t="shared" si="3"/>
        <v>0</v>
      </c>
    </row>
    <row r="46" ht="12.75" customHeight="1">
      <c r="A46" s="62" t="s">
        <v>587</v>
      </c>
      <c r="B46" s="63" t="s">
        <v>588</v>
      </c>
      <c r="C46" s="56"/>
      <c r="D46" s="28"/>
      <c r="E46" s="28"/>
      <c r="F46" s="57">
        <f t="shared" si="21"/>
        <v>0</v>
      </c>
      <c r="G46" s="28"/>
      <c r="H46" s="28"/>
      <c r="I46" s="28"/>
      <c r="J46" s="28">
        <f t="shared" si="22"/>
        <v>0</v>
      </c>
      <c r="K46" s="64">
        <f t="shared" si="3"/>
        <v>0</v>
      </c>
    </row>
    <row r="47" ht="12.75" customHeight="1">
      <c r="A47" s="62" t="s">
        <v>589</v>
      </c>
      <c r="B47" s="63" t="s">
        <v>590</v>
      </c>
      <c r="C47" s="56"/>
      <c r="D47" s="28"/>
      <c r="E47" s="28"/>
      <c r="F47" s="57">
        <f t="shared" si="21"/>
        <v>0</v>
      </c>
      <c r="G47" s="28"/>
      <c r="H47" s="28"/>
      <c r="I47" s="28"/>
      <c r="J47" s="28">
        <f t="shared" si="22"/>
        <v>0</v>
      </c>
      <c r="K47" s="64">
        <f t="shared" si="3"/>
        <v>0</v>
      </c>
    </row>
    <row r="48" ht="12.75" customHeight="1">
      <c r="A48" s="62" t="s">
        <v>591</v>
      </c>
      <c r="B48" s="63" t="s">
        <v>592</v>
      </c>
      <c r="C48" s="56"/>
      <c r="D48" s="28"/>
      <c r="E48" s="28"/>
      <c r="F48" s="57">
        <f t="shared" si="21"/>
        <v>0</v>
      </c>
      <c r="G48" s="28"/>
      <c r="H48" s="28"/>
      <c r="I48" s="28"/>
      <c r="J48" s="28">
        <f t="shared" si="22"/>
        <v>0</v>
      </c>
      <c r="K48" s="64">
        <f t="shared" si="3"/>
        <v>0</v>
      </c>
    </row>
    <row r="49" ht="12.75" customHeight="1">
      <c r="A49" s="62" t="s">
        <v>593</v>
      </c>
      <c r="B49" s="63" t="s">
        <v>594</v>
      </c>
      <c r="C49" s="56"/>
      <c r="D49" s="28"/>
      <c r="E49" s="28"/>
      <c r="F49" s="57">
        <f t="shared" si="21"/>
        <v>0</v>
      </c>
      <c r="G49" s="28"/>
      <c r="H49" s="28"/>
      <c r="I49" s="28"/>
      <c r="J49" s="28">
        <f t="shared" si="22"/>
        <v>0</v>
      </c>
      <c r="K49" s="64">
        <f t="shared" si="3"/>
        <v>0</v>
      </c>
    </row>
    <row r="50" ht="12.75" customHeight="1">
      <c r="A50" s="59" t="s">
        <v>595</v>
      </c>
      <c r="B50" s="60" t="s">
        <v>596</v>
      </c>
      <c r="C50" s="56">
        <f t="shared" ref="C50:J50" si="23">SUM(C51:C55)</f>
        <v>0</v>
      </c>
      <c r="D50" s="28">
        <f t="shared" si="23"/>
        <v>0</v>
      </c>
      <c r="E50" s="28">
        <f t="shared" si="23"/>
        <v>0</v>
      </c>
      <c r="F50" s="57">
        <f t="shared" si="23"/>
        <v>0</v>
      </c>
      <c r="G50" s="28">
        <f t="shared" si="23"/>
        <v>0</v>
      </c>
      <c r="H50" s="28">
        <f t="shared" si="23"/>
        <v>0</v>
      </c>
      <c r="I50" s="28">
        <f t="shared" si="23"/>
        <v>0</v>
      </c>
      <c r="J50" s="28">
        <f t="shared" si="23"/>
        <v>0</v>
      </c>
      <c r="K50" s="61">
        <f t="shared" si="3"/>
        <v>0</v>
      </c>
    </row>
    <row r="51" ht="12.75" customHeight="1">
      <c r="A51" s="62" t="s">
        <v>597</v>
      </c>
      <c r="B51" s="63" t="s">
        <v>598</v>
      </c>
      <c r="C51" s="56"/>
      <c r="D51" s="28"/>
      <c r="E51" s="28"/>
      <c r="F51" s="57">
        <f t="shared" ref="F51:F55" si="24">+C51+D51-E51</f>
        <v>0</v>
      </c>
      <c r="G51" s="28"/>
      <c r="H51" s="28"/>
      <c r="I51" s="28"/>
      <c r="J51" s="28">
        <f t="shared" ref="J51:J55" si="25">+F51-G51</f>
        <v>0</v>
      </c>
      <c r="K51" s="64">
        <f t="shared" si="3"/>
        <v>0</v>
      </c>
    </row>
    <row r="52" ht="12.75" customHeight="1">
      <c r="A52" s="62" t="s">
        <v>599</v>
      </c>
      <c r="B52" s="63" t="s">
        <v>600</v>
      </c>
      <c r="C52" s="56"/>
      <c r="D52" s="28"/>
      <c r="E52" s="28"/>
      <c r="F52" s="57">
        <f t="shared" si="24"/>
        <v>0</v>
      </c>
      <c r="G52" s="28"/>
      <c r="H52" s="28"/>
      <c r="I52" s="28"/>
      <c r="J52" s="28">
        <f t="shared" si="25"/>
        <v>0</v>
      </c>
      <c r="K52" s="64">
        <f t="shared" si="3"/>
        <v>0</v>
      </c>
    </row>
    <row r="53" ht="12.75" customHeight="1">
      <c r="A53" s="62" t="s">
        <v>601</v>
      </c>
      <c r="B53" s="63" t="s">
        <v>602</v>
      </c>
      <c r="C53" s="56"/>
      <c r="D53" s="28"/>
      <c r="E53" s="28"/>
      <c r="F53" s="57">
        <f t="shared" si="24"/>
        <v>0</v>
      </c>
      <c r="G53" s="28"/>
      <c r="H53" s="28"/>
      <c r="I53" s="28"/>
      <c r="J53" s="28">
        <f t="shared" si="25"/>
        <v>0</v>
      </c>
      <c r="K53" s="64">
        <f t="shared" si="3"/>
        <v>0</v>
      </c>
    </row>
    <row r="54" ht="12.75" customHeight="1">
      <c r="A54" s="62" t="s">
        <v>603</v>
      </c>
      <c r="B54" s="63" t="s">
        <v>604</v>
      </c>
      <c r="C54" s="56"/>
      <c r="D54" s="28"/>
      <c r="E54" s="28"/>
      <c r="F54" s="57">
        <f t="shared" si="24"/>
        <v>0</v>
      </c>
      <c r="G54" s="28"/>
      <c r="H54" s="28"/>
      <c r="I54" s="28"/>
      <c r="J54" s="28">
        <f t="shared" si="25"/>
        <v>0</v>
      </c>
      <c r="K54" s="64">
        <f t="shared" si="3"/>
        <v>0</v>
      </c>
    </row>
    <row r="55" ht="12.75" customHeight="1">
      <c r="A55" s="62" t="s">
        <v>605</v>
      </c>
      <c r="B55" s="63" t="s">
        <v>594</v>
      </c>
      <c r="C55" s="56"/>
      <c r="D55" s="28"/>
      <c r="E55" s="28"/>
      <c r="F55" s="57">
        <f t="shared" si="24"/>
        <v>0</v>
      </c>
      <c r="G55" s="28"/>
      <c r="H55" s="28"/>
      <c r="I55" s="28"/>
      <c r="J55" s="28">
        <f t="shared" si="25"/>
        <v>0</v>
      </c>
      <c r="K55" s="64">
        <f t="shared" si="3"/>
        <v>0</v>
      </c>
    </row>
    <row r="56" ht="12.75" customHeight="1">
      <c r="A56" s="59" t="s">
        <v>606</v>
      </c>
      <c r="B56" s="60" t="s">
        <v>607</v>
      </c>
      <c r="C56" s="56">
        <f t="shared" ref="C56:J56" si="26">SUM(C57:C65)</f>
        <v>0</v>
      </c>
      <c r="D56" s="28">
        <f t="shared" si="26"/>
        <v>0</v>
      </c>
      <c r="E56" s="28">
        <f t="shared" si="26"/>
        <v>0</v>
      </c>
      <c r="F56" s="57">
        <f t="shared" si="26"/>
        <v>0</v>
      </c>
      <c r="G56" s="28">
        <f t="shared" si="26"/>
        <v>0</v>
      </c>
      <c r="H56" s="28">
        <f t="shared" si="26"/>
        <v>0</v>
      </c>
      <c r="I56" s="28">
        <f t="shared" si="26"/>
        <v>0</v>
      </c>
      <c r="J56" s="28">
        <f t="shared" si="26"/>
        <v>0</v>
      </c>
      <c r="K56" s="61">
        <f t="shared" si="3"/>
        <v>0</v>
      </c>
    </row>
    <row r="57" ht="12.75" customHeight="1">
      <c r="A57" s="62" t="s">
        <v>608</v>
      </c>
      <c r="B57" s="63" t="s">
        <v>609</v>
      </c>
      <c r="C57" s="56"/>
      <c r="D57" s="28"/>
      <c r="E57" s="28"/>
      <c r="F57" s="57">
        <f t="shared" ref="F57:F65" si="27">+C57+D57-E57</f>
        <v>0</v>
      </c>
      <c r="G57" s="28"/>
      <c r="H57" s="28"/>
      <c r="I57" s="28"/>
      <c r="J57" s="28">
        <f t="shared" ref="J57:J65" si="28">+F57-G57</f>
        <v>0</v>
      </c>
      <c r="K57" s="64">
        <f t="shared" si="3"/>
        <v>0</v>
      </c>
    </row>
    <row r="58" ht="12.75" customHeight="1">
      <c r="A58" s="62" t="s">
        <v>610</v>
      </c>
      <c r="B58" s="63" t="s">
        <v>611</v>
      </c>
      <c r="C58" s="56"/>
      <c r="D58" s="28"/>
      <c r="E58" s="28"/>
      <c r="F58" s="57">
        <f t="shared" si="27"/>
        <v>0</v>
      </c>
      <c r="G58" s="28"/>
      <c r="H58" s="28"/>
      <c r="I58" s="28"/>
      <c r="J58" s="28">
        <f t="shared" si="28"/>
        <v>0</v>
      </c>
      <c r="K58" s="64">
        <f t="shared" si="3"/>
        <v>0</v>
      </c>
    </row>
    <row r="59" ht="12.75" customHeight="1">
      <c r="A59" s="62" t="s">
        <v>612</v>
      </c>
      <c r="B59" s="63" t="s">
        <v>613</v>
      </c>
      <c r="C59" s="56"/>
      <c r="D59" s="28"/>
      <c r="E59" s="28"/>
      <c r="F59" s="57">
        <f t="shared" si="27"/>
        <v>0</v>
      </c>
      <c r="G59" s="28"/>
      <c r="H59" s="28"/>
      <c r="I59" s="28"/>
      <c r="J59" s="28">
        <f t="shared" si="28"/>
        <v>0</v>
      </c>
      <c r="K59" s="64">
        <f t="shared" si="3"/>
        <v>0</v>
      </c>
    </row>
    <row r="60" ht="12.75" customHeight="1">
      <c r="A60" s="62" t="s">
        <v>614</v>
      </c>
      <c r="B60" s="63" t="s">
        <v>615</v>
      </c>
      <c r="C60" s="56"/>
      <c r="D60" s="28"/>
      <c r="E60" s="28"/>
      <c r="F60" s="57">
        <f t="shared" si="27"/>
        <v>0</v>
      </c>
      <c r="G60" s="28"/>
      <c r="H60" s="28"/>
      <c r="I60" s="28"/>
      <c r="J60" s="28">
        <f t="shared" si="28"/>
        <v>0</v>
      </c>
      <c r="K60" s="64">
        <f t="shared" si="3"/>
        <v>0</v>
      </c>
    </row>
    <row r="61" ht="12.75" customHeight="1">
      <c r="A61" s="62" t="s">
        <v>616</v>
      </c>
      <c r="B61" s="63" t="s">
        <v>617</v>
      </c>
      <c r="C61" s="56"/>
      <c r="D61" s="28"/>
      <c r="E61" s="28"/>
      <c r="F61" s="57">
        <f t="shared" si="27"/>
        <v>0</v>
      </c>
      <c r="G61" s="28"/>
      <c r="H61" s="28"/>
      <c r="I61" s="28"/>
      <c r="J61" s="28">
        <f t="shared" si="28"/>
        <v>0</v>
      </c>
      <c r="K61" s="64">
        <f t="shared" si="3"/>
        <v>0</v>
      </c>
    </row>
    <row r="62" ht="12.75" customHeight="1">
      <c r="A62" s="62" t="s">
        <v>618</v>
      </c>
      <c r="B62" s="63" t="s">
        <v>619</v>
      </c>
      <c r="C62" s="56"/>
      <c r="D62" s="28"/>
      <c r="E62" s="28"/>
      <c r="F62" s="57">
        <f t="shared" si="27"/>
        <v>0</v>
      </c>
      <c r="G62" s="28"/>
      <c r="H62" s="28"/>
      <c r="I62" s="28"/>
      <c r="J62" s="28">
        <f t="shared" si="28"/>
        <v>0</v>
      </c>
      <c r="K62" s="64">
        <f t="shared" si="3"/>
        <v>0</v>
      </c>
    </row>
    <row r="63" ht="12.75" customHeight="1">
      <c r="A63" s="62" t="s">
        <v>620</v>
      </c>
      <c r="B63" s="63" t="s">
        <v>621</v>
      </c>
      <c r="C63" s="56"/>
      <c r="D63" s="28"/>
      <c r="E63" s="28"/>
      <c r="F63" s="57">
        <f t="shared" si="27"/>
        <v>0</v>
      </c>
      <c r="G63" s="28"/>
      <c r="H63" s="28"/>
      <c r="I63" s="28"/>
      <c r="J63" s="28">
        <f t="shared" si="28"/>
        <v>0</v>
      </c>
      <c r="K63" s="64">
        <f t="shared" si="3"/>
        <v>0</v>
      </c>
    </row>
    <row r="64" ht="12.75" customHeight="1">
      <c r="A64" s="62" t="s">
        <v>622</v>
      </c>
      <c r="B64" s="63" t="s">
        <v>623</v>
      </c>
      <c r="C64" s="56"/>
      <c r="D64" s="28"/>
      <c r="E64" s="28"/>
      <c r="F64" s="57">
        <f t="shared" si="27"/>
        <v>0</v>
      </c>
      <c r="G64" s="28"/>
      <c r="H64" s="28"/>
      <c r="I64" s="28"/>
      <c r="J64" s="28">
        <f t="shared" si="28"/>
        <v>0</v>
      </c>
      <c r="K64" s="64">
        <f t="shared" si="3"/>
        <v>0</v>
      </c>
    </row>
    <row r="65" ht="12.75" customHeight="1">
      <c r="A65" s="62" t="s">
        <v>624</v>
      </c>
      <c r="B65" s="63" t="s">
        <v>576</v>
      </c>
      <c r="C65" s="56"/>
      <c r="D65" s="28"/>
      <c r="E65" s="28"/>
      <c r="F65" s="57">
        <f t="shared" si="27"/>
        <v>0</v>
      </c>
      <c r="G65" s="28"/>
      <c r="H65" s="28"/>
      <c r="I65" s="28"/>
      <c r="J65" s="28">
        <f t="shared" si="28"/>
        <v>0</v>
      </c>
      <c r="K65" s="64">
        <f t="shared" si="3"/>
        <v>0</v>
      </c>
    </row>
    <row r="66" ht="12.75" customHeight="1">
      <c r="A66" s="59" t="s">
        <v>625</v>
      </c>
      <c r="B66" s="60" t="s">
        <v>626</v>
      </c>
      <c r="C66" s="56">
        <f t="shared" ref="C66:J66" si="29">SUM(C67:C72)</f>
        <v>0</v>
      </c>
      <c r="D66" s="28">
        <f t="shared" si="29"/>
        <v>0</v>
      </c>
      <c r="E66" s="28">
        <f t="shared" si="29"/>
        <v>0</v>
      </c>
      <c r="F66" s="57">
        <f t="shared" si="29"/>
        <v>0</v>
      </c>
      <c r="G66" s="28">
        <f t="shared" si="29"/>
        <v>0</v>
      </c>
      <c r="H66" s="28">
        <f t="shared" si="29"/>
        <v>0</v>
      </c>
      <c r="I66" s="28">
        <f t="shared" si="29"/>
        <v>0</v>
      </c>
      <c r="J66" s="28">
        <f t="shared" si="29"/>
        <v>0</v>
      </c>
      <c r="K66" s="61">
        <f t="shared" si="3"/>
        <v>0</v>
      </c>
    </row>
    <row r="67" ht="12.75" customHeight="1">
      <c r="A67" s="62" t="s">
        <v>627</v>
      </c>
      <c r="B67" s="63" t="s">
        <v>628</v>
      </c>
      <c r="C67" s="56"/>
      <c r="D67" s="28"/>
      <c r="E67" s="28"/>
      <c r="F67" s="57">
        <f t="shared" ref="F67:F72" si="30">+C67+D67-E67</f>
        <v>0</v>
      </c>
      <c r="G67" s="28"/>
      <c r="H67" s="28"/>
      <c r="I67" s="28"/>
      <c r="J67" s="28">
        <f t="shared" ref="J67:J72" si="31">+F67-G67</f>
        <v>0</v>
      </c>
      <c r="K67" s="64">
        <f t="shared" si="3"/>
        <v>0</v>
      </c>
    </row>
    <row r="68" ht="12.75" customHeight="1">
      <c r="A68" s="62" t="s">
        <v>629</v>
      </c>
      <c r="B68" s="63" t="s">
        <v>630</v>
      </c>
      <c r="C68" s="56"/>
      <c r="D68" s="28"/>
      <c r="E68" s="28"/>
      <c r="F68" s="57">
        <f t="shared" si="30"/>
        <v>0</v>
      </c>
      <c r="G68" s="28"/>
      <c r="H68" s="28"/>
      <c r="I68" s="28"/>
      <c r="J68" s="28">
        <f t="shared" si="31"/>
        <v>0</v>
      </c>
      <c r="K68" s="64">
        <f t="shared" si="3"/>
        <v>0</v>
      </c>
    </row>
    <row r="69" ht="12.75" customHeight="1">
      <c r="A69" s="62" t="s">
        <v>631</v>
      </c>
      <c r="B69" s="63" t="s">
        <v>632</v>
      </c>
      <c r="C69" s="56"/>
      <c r="D69" s="28"/>
      <c r="E69" s="28"/>
      <c r="F69" s="57">
        <f t="shared" si="30"/>
        <v>0</v>
      </c>
      <c r="G69" s="28"/>
      <c r="H69" s="28"/>
      <c r="I69" s="28"/>
      <c r="J69" s="28">
        <f t="shared" si="31"/>
        <v>0</v>
      </c>
      <c r="K69" s="64">
        <f t="shared" si="3"/>
        <v>0</v>
      </c>
    </row>
    <row r="70" ht="12.75" customHeight="1">
      <c r="A70" s="62" t="s">
        <v>633</v>
      </c>
      <c r="B70" s="63" t="s">
        <v>634</v>
      </c>
      <c r="C70" s="56"/>
      <c r="D70" s="28"/>
      <c r="E70" s="28"/>
      <c r="F70" s="57">
        <f t="shared" si="30"/>
        <v>0</v>
      </c>
      <c r="G70" s="28"/>
      <c r="H70" s="28"/>
      <c r="I70" s="28"/>
      <c r="J70" s="28">
        <f t="shared" si="31"/>
        <v>0</v>
      </c>
      <c r="K70" s="64">
        <f t="shared" si="3"/>
        <v>0</v>
      </c>
    </row>
    <row r="71" ht="12.75" customHeight="1">
      <c r="A71" s="62" t="s">
        <v>635</v>
      </c>
      <c r="B71" s="63" t="s">
        <v>636</v>
      </c>
      <c r="C71" s="56"/>
      <c r="D71" s="28"/>
      <c r="E71" s="28"/>
      <c r="F71" s="57">
        <f t="shared" si="30"/>
        <v>0</v>
      </c>
      <c r="G71" s="28"/>
      <c r="H71" s="28"/>
      <c r="I71" s="28"/>
      <c r="J71" s="28">
        <f t="shared" si="31"/>
        <v>0</v>
      </c>
      <c r="K71" s="64">
        <f t="shared" si="3"/>
        <v>0</v>
      </c>
    </row>
    <row r="72" ht="12.75" customHeight="1">
      <c r="A72" s="62" t="s">
        <v>637</v>
      </c>
      <c r="B72" s="63" t="s">
        <v>576</v>
      </c>
      <c r="C72" s="56"/>
      <c r="D72" s="28"/>
      <c r="E72" s="28"/>
      <c r="F72" s="57">
        <f t="shared" si="30"/>
        <v>0</v>
      </c>
      <c r="G72" s="28"/>
      <c r="H72" s="28"/>
      <c r="I72" s="28"/>
      <c r="J72" s="28">
        <f t="shared" si="31"/>
        <v>0</v>
      </c>
      <c r="K72" s="64">
        <f t="shared" si="3"/>
        <v>0</v>
      </c>
    </row>
    <row r="73" ht="12.75" customHeight="1">
      <c r="A73" s="59" t="s">
        <v>638</v>
      </c>
      <c r="B73" s="60" t="s">
        <v>639</v>
      </c>
      <c r="C73" s="56">
        <f t="shared" ref="C73:J73" si="32">SUM(C74:C78)</f>
        <v>0</v>
      </c>
      <c r="D73" s="28">
        <f t="shared" si="32"/>
        <v>0</v>
      </c>
      <c r="E73" s="28">
        <f t="shared" si="32"/>
        <v>0</v>
      </c>
      <c r="F73" s="57">
        <f t="shared" si="32"/>
        <v>0</v>
      </c>
      <c r="G73" s="28">
        <f t="shared" si="32"/>
        <v>0</v>
      </c>
      <c r="H73" s="28">
        <f t="shared" si="32"/>
        <v>0</v>
      </c>
      <c r="I73" s="28">
        <f t="shared" si="32"/>
        <v>0</v>
      </c>
      <c r="J73" s="28">
        <f t="shared" si="32"/>
        <v>0</v>
      </c>
      <c r="K73" s="61">
        <f t="shared" si="3"/>
        <v>0</v>
      </c>
    </row>
    <row r="74" ht="12.75" customHeight="1">
      <c r="A74" s="62" t="s">
        <v>640</v>
      </c>
      <c r="B74" s="63" t="s">
        <v>641</v>
      </c>
      <c r="C74" s="56"/>
      <c r="D74" s="28"/>
      <c r="E74" s="28"/>
      <c r="F74" s="57">
        <f t="shared" ref="F74:F78" si="33">+C74+D74-E74</f>
        <v>0</v>
      </c>
      <c r="G74" s="28"/>
      <c r="H74" s="28"/>
      <c r="I74" s="28"/>
      <c r="J74" s="28">
        <f t="shared" ref="J74:J78" si="34">+F74-G74</f>
        <v>0</v>
      </c>
      <c r="K74" s="64">
        <f t="shared" si="3"/>
        <v>0</v>
      </c>
    </row>
    <row r="75" ht="12.75" customHeight="1">
      <c r="A75" s="62" t="s">
        <v>642</v>
      </c>
      <c r="B75" s="63" t="s">
        <v>643</v>
      </c>
      <c r="C75" s="56"/>
      <c r="D75" s="28"/>
      <c r="E75" s="28"/>
      <c r="F75" s="57">
        <f t="shared" si="33"/>
        <v>0</v>
      </c>
      <c r="G75" s="28"/>
      <c r="H75" s="28"/>
      <c r="I75" s="28"/>
      <c r="J75" s="28">
        <f t="shared" si="34"/>
        <v>0</v>
      </c>
      <c r="K75" s="64">
        <f t="shared" si="3"/>
        <v>0</v>
      </c>
    </row>
    <row r="76" ht="12.75" customHeight="1">
      <c r="A76" s="62" t="s">
        <v>644</v>
      </c>
      <c r="B76" s="63" t="s">
        <v>645</v>
      </c>
      <c r="C76" s="56"/>
      <c r="D76" s="28"/>
      <c r="E76" s="28"/>
      <c r="F76" s="57">
        <f t="shared" si="33"/>
        <v>0</v>
      </c>
      <c r="G76" s="28"/>
      <c r="H76" s="28"/>
      <c r="I76" s="28"/>
      <c r="J76" s="28">
        <f t="shared" si="34"/>
        <v>0</v>
      </c>
      <c r="K76" s="64">
        <f t="shared" si="3"/>
        <v>0</v>
      </c>
    </row>
    <row r="77" ht="12.75" customHeight="1">
      <c r="A77" s="62" t="s">
        <v>646</v>
      </c>
      <c r="B77" s="63" t="s">
        <v>647</v>
      </c>
      <c r="C77" s="56"/>
      <c r="D77" s="28"/>
      <c r="E77" s="28"/>
      <c r="F77" s="57">
        <f t="shared" si="33"/>
        <v>0</v>
      </c>
      <c r="G77" s="28"/>
      <c r="H77" s="28"/>
      <c r="I77" s="28"/>
      <c r="J77" s="28">
        <f t="shared" si="34"/>
        <v>0</v>
      </c>
      <c r="K77" s="64">
        <f t="shared" si="3"/>
        <v>0</v>
      </c>
    </row>
    <row r="78" ht="12.75" customHeight="1">
      <c r="A78" s="62" t="s">
        <v>648</v>
      </c>
      <c r="B78" s="63" t="s">
        <v>576</v>
      </c>
      <c r="C78" s="56"/>
      <c r="D78" s="28"/>
      <c r="E78" s="28"/>
      <c r="F78" s="57">
        <f t="shared" si="33"/>
        <v>0</v>
      </c>
      <c r="G78" s="28"/>
      <c r="H78" s="28"/>
      <c r="I78" s="28"/>
      <c r="J78" s="28">
        <f t="shared" si="34"/>
        <v>0</v>
      </c>
      <c r="K78" s="64">
        <f t="shared" si="3"/>
        <v>0</v>
      </c>
    </row>
    <row r="79" ht="12.75" customHeight="1">
      <c r="A79" s="59" t="s">
        <v>649</v>
      </c>
      <c r="B79" s="60" t="s">
        <v>650</v>
      </c>
      <c r="C79" s="56">
        <f t="shared" ref="C79:J79" si="35">SUM(C80:C84)</f>
        <v>0</v>
      </c>
      <c r="D79" s="28">
        <f t="shared" si="35"/>
        <v>0</v>
      </c>
      <c r="E79" s="28">
        <f t="shared" si="35"/>
        <v>0</v>
      </c>
      <c r="F79" s="57">
        <f t="shared" si="35"/>
        <v>0</v>
      </c>
      <c r="G79" s="28">
        <f t="shared" si="35"/>
        <v>0</v>
      </c>
      <c r="H79" s="28">
        <f t="shared" si="35"/>
        <v>0</v>
      </c>
      <c r="I79" s="28">
        <f t="shared" si="35"/>
        <v>0</v>
      </c>
      <c r="J79" s="28">
        <f t="shared" si="35"/>
        <v>0</v>
      </c>
      <c r="K79" s="61">
        <f t="shared" si="3"/>
        <v>0</v>
      </c>
    </row>
    <row r="80" ht="12.75" customHeight="1">
      <c r="A80" s="62" t="s">
        <v>651</v>
      </c>
      <c r="B80" s="63" t="s">
        <v>652</v>
      </c>
      <c r="C80" s="56"/>
      <c r="D80" s="28"/>
      <c r="E80" s="28"/>
      <c r="F80" s="57">
        <f t="shared" ref="F80:F84" si="36">+C80+D80-E80</f>
        <v>0</v>
      </c>
      <c r="G80" s="28"/>
      <c r="H80" s="28"/>
      <c r="I80" s="28"/>
      <c r="J80" s="28">
        <f t="shared" ref="J80:J84" si="37">+F80-G80</f>
        <v>0</v>
      </c>
      <c r="K80" s="64">
        <f t="shared" si="3"/>
        <v>0</v>
      </c>
    </row>
    <row r="81" ht="12.75" customHeight="1">
      <c r="A81" s="62" t="s">
        <v>653</v>
      </c>
      <c r="B81" s="63" t="s">
        <v>654</v>
      </c>
      <c r="C81" s="56"/>
      <c r="D81" s="28"/>
      <c r="E81" s="28"/>
      <c r="F81" s="57">
        <f t="shared" si="36"/>
        <v>0</v>
      </c>
      <c r="G81" s="28"/>
      <c r="H81" s="28"/>
      <c r="I81" s="28"/>
      <c r="J81" s="28">
        <f t="shared" si="37"/>
        <v>0</v>
      </c>
      <c r="K81" s="64">
        <f t="shared" si="3"/>
        <v>0</v>
      </c>
    </row>
    <row r="82" ht="12.75" customHeight="1">
      <c r="A82" s="62" t="s">
        <v>655</v>
      </c>
      <c r="B82" s="63" t="s">
        <v>656</v>
      </c>
      <c r="C82" s="56"/>
      <c r="D82" s="28"/>
      <c r="E82" s="28"/>
      <c r="F82" s="57">
        <f t="shared" si="36"/>
        <v>0</v>
      </c>
      <c r="G82" s="28"/>
      <c r="H82" s="28"/>
      <c r="I82" s="28"/>
      <c r="J82" s="28">
        <f t="shared" si="37"/>
        <v>0</v>
      </c>
      <c r="K82" s="64">
        <f t="shared" si="3"/>
        <v>0</v>
      </c>
    </row>
    <row r="83" ht="12.75" customHeight="1">
      <c r="A83" s="62" t="s">
        <v>657</v>
      </c>
      <c r="B83" s="63" t="s">
        <v>658</v>
      </c>
      <c r="C83" s="56"/>
      <c r="D83" s="28"/>
      <c r="E83" s="28"/>
      <c r="F83" s="57">
        <f t="shared" si="36"/>
        <v>0</v>
      </c>
      <c r="G83" s="28"/>
      <c r="H83" s="28"/>
      <c r="I83" s="28"/>
      <c r="J83" s="28">
        <f t="shared" si="37"/>
        <v>0</v>
      </c>
      <c r="K83" s="64">
        <f t="shared" si="3"/>
        <v>0</v>
      </c>
    </row>
    <row r="84" ht="12.75" customHeight="1">
      <c r="A84" s="62" t="s">
        <v>659</v>
      </c>
      <c r="B84" s="63" t="s">
        <v>576</v>
      </c>
      <c r="C84" s="56"/>
      <c r="D84" s="28"/>
      <c r="E84" s="28"/>
      <c r="F84" s="57">
        <f t="shared" si="36"/>
        <v>0</v>
      </c>
      <c r="G84" s="28"/>
      <c r="H84" s="28"/>
      <c r="I84" s="28"/>
      <c r="J84" s="28">
        <f t="shared" si="37"/>
        <v>0</v>
      </c>
      <c r="K84" s="64">
        <f t="shared" si="3"/>
        <v>0</v>
      </c>
    </row>
    <row r="85" ht="12.75" customHeight="1">
      <c r="A85" s="59" t="s">
        <v>660</v>
      </c>
      <c r="B85" s="60" t="s">
        <v>661</v>
      </c>
      <c r="C85" s="56">
        <f t="shared" ref="C85:J85" si="38">SUM(C86:C92)</f>
        <v>0</v>
      </c>
      <c r="D85" s="28">
        <f t="shared" si="38"/>
        <v>0</v>
      </c>
      <c r="E85" s="28">
        <f t="shared" si="38"/>
        <v>0</v>
      </c>
      <c r="F85" s="57">
        <f t="shared" si="38"/>
        <v>0</v>
      </c>
      <c r="G85" s="28">
        <f t="shared" si="38"/>
        <v>0</v>
      </c>
      <c r="H85" s="28">
        <f t="shared" si="38"/>
        <v>0</v>
      </c>
      <c r="I85" s="28">
        <f t="shared" si="38"/>
        <v>0</v>
      </c>
      <c r="J85" s="28">
        <f t="shared" si="38"/>
        <v>0</v>
      </c>
      <c r="K85" s="61">
        <f t="shared" si="3"/>
        <v>0</v>
      </c>
    </row>
    <row r="86" ht="12.75" customHeight="1">
      <c r="A86" s="62" t="s">
        <v>662</v>
      </c>
      <c r="B86" s="63" t="s">
        <v>663</v>
      </c>
      <c r="C86" s="56"/>
      <c r="D86" s="28"/>
      <c r="E86" s="28"/>
      <c r="F86" s="57">
        <f t="shared" ref="F86:F92" si="39">+C86+D86-E86</f>
        <v>0</v>
      </c>
      <c r="G86" s="28"/>
      <c r="H86" s="28"/>
      <c r="I86" s="28"/>
      <c r="J86" s="28">
        <f t="shared" ref="J86:J92" si="40">+F86-G86</f>
        <v>0</v>
      </c>
      <c r="K86" s="64">
        <f t="shared" si="3"/>
        <v>0</v>
      </c>
    </row>
    <row r="87" ht="12.75" customHeight="1">
      <c r="A87" s="62" t="s">
        <v>664</v>
      </c>
      <c r="B87" s="63" t="s">
        <v>665</v>
      </c>
      <c r="C87" s="56"/>
      <c r="D87" s="28"/>
      <c r="E87" s="28"/>
      <c r="F87" s="57">
        <f t="shared" si="39"/>
        <v>0</v>
      </c>
      <c r="G87" s="28"/>
      <c r="H87" s="28"/>
      <c r="I87" s="28"/>
      <c r="J87" s="28">
        <f t="shared" si="40"/>
        <v>0</v>
      </c>
      <c r="K87" s="64">
        <f t="shared" si="3"/>
        <v>0</v>
      </c>
    </row>
    <row r="88" ht="12.75" customHeight="1">
      <c r="A88" s="62" t="s">
        <v>666</v>
      </c>
      <c r="B88" s="63" t="s">
        <v>667</v>
      </c>
      <c r="C88" s="56"/>
      <c r="D88" s="28"/>
      <c r="E88" s="28"/>
      <c r="F88" s="57">
        <f t="shared" si="39"/>
        <v>0</v>
      </c>
      <c r="G88" s="28"/>
      <c r="H88" s="28"/>
      <c r="I88" s="28"/>
      <c r="J88" s="28">
        <f t="shared" si="40"/>
        <v>0</v>
      </c>
      <c r="K88" s="64">
        <f t="shared" si="3"/>
        <v>0</v>
      </c>
    </row>
    <row r="89" ht="12.75" customHeight="1">
      <c r="A89" s="62" t="s">
        <v>668</v>
      </c>
      <c r="B89" s="63" t="s">
        <v>669</v>
      </c>
      <c r="C89" s="56"/>
      <c r="D89" s="28"/>
      <c r="E89" s="28"/>
      <c r="F89" s="57">
        <f t="shared" si="39"/>
        <v>0</v>
      </c>
      <c r="G89" s="28"/>
      <c r="H89" s="28"/>
      <c r="I89" s="28"/>
      <c r="J89" s="28">
        <f t="shared" si="40"/>
        <v>0</v>
      </c>
      <c r="K89" s="64">
        <f t="shared" si="3"/>
        <v>0</v>
      </c>
    </row>
    <row r="90" ht="12.75" customHeight="1">
      <c r="A90" s="62" t="s">
        <v>670</v>
      </c>
      <c r="B90" s="63" t="s">
        <v>671</v>
      </c>
      <c r="C90" s="56"/>
      <c r="D90" s="28"/>
      <c r="E90" s="28"/>
      <c r="F90" s="57">
        <f t="shared" si="39"/>
        <v>0</v>
      </c>
      <c r="G90" s="28"/>
      <c r="H90" s="28"/>
      <c r="I90" s="28"/>
      <c r="J90" s="28">
        <f t="shared" si="40"/>
        <v>0</v>
      </c>
      <c r="K90" s="64">
        <f t="shared" si="3"/>
        <v>0</v>
      </c>
    </row>
    <row r="91" ht="12.75" customHeight="1">
      <c r="A91" s="62" t="s">
        <v>672</v>
      </c>
      <c r="B91" s="63" t="s">
        <v>673</v>
      </c>
      <c r="C91" s="56"/>
      <c r="D91" s="28"/>
      <c r="E91" s="28"/>
      <c r="F91" s="57">
        <f t="shared" si="39"/>
        <v>0</v>
      </c>
      <c r="G91" s="28"/>
      <c r="H91" s="28"/>
      <c r="I91" s="28"/>
      <c r="J91" s="28">
        <f t="shared" si="40"/>
        <v>0</v>
      </c>
      <c r="K91" s="64">
        <f t="shared" si="3"/>
        <v>0</v>
      </c>
    </row>
    <row r="92" ht="12.75" customHeight="1">
      <c r="A92" s="62" t="s">
        <v>674</v>
      </c>
      <c r="B92" s="63" t="s">
        <v>576</v>
      </c>
      <c r="C92" s="56"/>
      <c r="D92" s="28"/>
      <c r="E92" s="28"/>
      <c r="F92" s="57">
        <f t="shared" si="39"/>
        <v>0</v>
      </c>
      <c r="G92" s="28"/>
      <c r="H92" s="28"/>
      <c r="I92" s="28"/>
      <c r="J92" s="28">
        <f t="shared" si="40"/>
        <v>0</v>
      </c>
      <c r="K92" s="64">
        <f t="shared" si="3"/>
        <v>0</v>
      </c>
    </row>
    <row r="93" ht="12.75" customHeight="1">
      <c r="A93" s="59" t="s">
        <v>675</v>
      </c>
      <c r="B93" s="60" t="s">
        <v>676</v>
      </c>
      <c r="C93" s="56">
        <f t="shared" ref="C93:J93" si="41">+C94+C101+C109+C115+C125+C133+C150+C154+C161</f>
        <v>0</v>
      </c>
      <c r="D93" s="28">
        <f t="shared" si="41"/>
        <v>0</v>
      </c>
      <c r="E93" s="28">
        <f t="shared" si="41"/>
        <v>0</v>
      </c>
      <c r="F93" s="57">
        <f t="shared" si="41"/>
        <v>0</v>
      </c>
      <c r="G93" s="28">
        <f t="shared" si="41"/>
        <v>0</v>
      </c>
      <c r="H93" s="28">
        <f t="shared" si="41"/>
        <v>0</v>
      </c>
      <c r="I93" s="28">
        <f t="shared" si="41"/>
        <v>0</v>
      </c>
      <c r="J93" s="28">
        <f t="shared" si="41"/>
        <v>0</v>
      </c>
      <c r="K93" s="61">
        <f t="shared" si="3"/>
        <v>0</v>
      </c>
    </row>
    <row r="94" ht="12.75" customHeight="1">
      <c r="A94" s="59" t="s">
        <v>293</v>
      </c>
      <c r="B94" s="60" t="s">
        <v>677</v>
      </c>
      <c r="C94" s="56">
        <f t="shared" ref="C94:J94" si="42">SUM(C95:C100)</f>
        <v>0</v>
      </c>
      <c r="D94" s="28">
        <f t="shared" si="42"/>
        <v>0</v>
      </c>
      <c r="E94" s="28">
        <f t="shared" si="42"/>
        <v>0</v>
      </c>
      <c r="F94" s="57">
        <f t="shared" si="42"/>
        <v>0</v>
      </c>
      <c r="G94" s="28">
        <f t="shared" si="42"/>
        <v>0</v>
      </c>
      <c r="H94" s="28">
        <f t="shared" si="42"/>
        <v>0</v>
      </c>
      <c r="I94" s="28">
        <f t="shared" si="42"/>
        <v>0</v>
      </c>
      <c r="J94" s="28">
        <f t="shared" si="42"/>
        <v>0</v>
      </c>
      <c r="K94" s="61">
        <f t="shared" si="3"/>
        <v>0</v>
      </c>
    </row>
    <row r="95" ht="12.75" customHeight="1">
      <c r="A95" s="62" t="s">
        <v>295</v>
      </c>
      <c r="B95" s="63" t="s">
        <v>678</v>
      </c>
      <c r="C95" s="56"/>
      <c r="D95" s="28"/>
      <c r="E95" s="28"/>
      <c r="F95" s="57">
        <f t="shared" ref="F95:F100" si="43">+C95+D95-E95</f>
        <v>0</v>
      </c>
      <c r="G95" s="28"/>
      <c r="H95" s="28"/>
      <c r="I95" s="28"/>
      <c r="J95" s="28">
        <f t="shared" ref="J95:J100" si="44">+F95-G95</f>
        <v>0</v>
      </c>
      <c r="K95" s="64">
        <f t="shared" si="3"/>
        <v>0</v>
      </c>
    </row>
    <row r="96" ht="12.75" customHeight="1">
      <c r="A96" s="62" t="s">
        <v>297</v>
      </c>
      <c r="B96" s="63" t="s">
        <v>679</v>
      </c>
      <c r="C96" s="56"/>
      <c r="D96" s="28"/>
      <c r="E96" s="28"/>
      <c r="F96" s="57">
        <f t="shared" si="43"/>
        <v>0</v>
      </c>
      <c r="G96" s="28"/>
      <c r="H96" s="28"/>
      <c r="I96" s="28"/>
      <c r="J96" s="28">
        <f t="shared" si="44"/>
        <v>0</v>
      </c>
      <c r="K96" s="64">
        <f t="shared" si="3"/>
        <v>0</v>
      </c>
    </row>
    <row r="97" ht="12.75" customHeight="1">
      <c r="A97" s="62" t="s">
        <v>680</v>
      </c>
      <c r="B97" s="63" t="s">
        <v>681</v>
      </c>
      <c r="C97" s="56"/>
      <c r="D97" s="28"/>
      <c r="E97" s="28"/>
      <c r="F97" s="57">
        <f t="shared" si="43"/>
        <v>0</v>
      </c>
      <c r="G97" s="28"/>
      <c r="H97" s="28"/>
      <c r="I97" s="28"/>
      <c r="J97" s="28">
        <f t="shared" si="44"/>
        <v>0</v>
      </c>
      <c r="K97" s="64">
        <f t="shared" si="3"/>
        <v>0</v>
      </c>
    </row>
    <row r="98" ht="12.75" customHeight="1">
      <c r="A98" s="62" t="s">
        <v>682</v>
      </c>
      <c r="B98" s="63" t="s">
        <v>683</v>
      </c>
      <c r="C98" s="56"/>
      <c r="D98" s="28"/>
      <c r="E98" s="28"/>
      <c r="F98" s="57">
        <f t="shared" si="43"/>
        <v>0</v>
      </c>
      <c r="G98" s="28"/>
      <c r="H98" s="28"/>
      <c r="I98" s="28"/>
      <c r="J98" s="28">
        <f t="shared" si="44"/>
        <v>0</v>
      </c>
      <c r="K98" s="64">
        <f t="shared" si="3"/>
        <v>0</v>
      </c>
    </row>
    <row r="99" ht="12.75" customHeight="1">
      <c r="A99" s="62" t="s">
        <v>684</v>
      </c>
      <c r="B99" s="63" t="s">
        <v>685</v>
      </c>
      <c r="C99" s="56"/>
      <c r="D99" s="28"/>
      <c r="E99" s="28"/>
      <c r="F99" s="57">
        <f t="shared" si="43"/>
        <v>0</v>
      </c>
      <c r="G99" s="28"/>
      <c r="H99" s="28"/>
      <c r="I99" s="28"/>
      <c r="J99" s="28">
        <f t="shared" si="44"/>
        <v>0</v>
      </c>
      <c r="K99" s="64">
        <f t="shared" si="3"/>
        <v>0</v>
      </c>
    </row>
    <row r="100" ht="12.75" customHeight="1">
      <c r="A100" s="62" t="s">
        <v>686</v>
      </c>
      <c r="B100" s="63" t="s">
        <v>594</v>
      </c>
      <c r="C100" s="56"/>
      <c r="D100" s="28"/>
      <c r="E100" s="28"/>
      <c r="F100" s="57">
        <f t="shared" si="43"/>
        <v>0</v>
      </c>
      <c r="G100" s="28"/>
      <c r="H100" s="28"/>
      <c r="I100" s="28"/>
      <c r="J100" s="28">
        <f t="shared" si="44"/>
        <v>0</v>
      </c>
      <c r="K100" s="64">
        <f t="shared" si="3"/>
        <v>0</v>
      </c>
    </row>
    <row r="101" ht="12.75" customHeight="1">
      <c r="A101" s="59" t="s">
        <v>299</v>
      </c>
      <c r="B101" s="60" t="s">
        <v>687</v>
      </c>
      <c r="C101" s="56">
        <f t="shared" ref="C101:J101" si="45">SUM(C102:C108)</f>
        <v>0</v>
      </c>
      <c r="D101" s="28">
        <f t="shared" si="45"/>
        <v>0</v>
      </c>
      <c r="E101" s="28">
        <f t="shared" si="45"/>
        <v>0</v>
      </c>
      <c r="F101" s="57">
        <f t="shared" si="45"/>
        <v>0</v>
      </c>
      <c r="G101" s="28">
        <f t="shared" si="45"/>
        <v>0</v>
      </c>
      <c r="H101" s="28">
        <f t="shared" si="45"/>
        <v>0</v>
      </c>
      <c r="I101" s="28">
        <f t="shared" si="45"/>
        <v>0</v>
      </c>
      <c r="J101" s="28">
        <f t="shared" si="45"/>
        <v>0</v>
      </c>
      <c r="K101" s="61">
        <f t="shared" si="3"/>
        <v>0</v>
      </c>
    </row>
    <row r="102" ht="12.75" customHeight="1">
      <c r="A102" s="62" t="s">
        <v>301</v>
      </c>
      <c r="B102" s="63" t="s">
        <v>688</v>
      </c>
      <c r="C102" s="56"/>
      <c r="D102" s="28"/>
      <c r="E102" s="28"/>
      <c r="F102" s="57">
        <f t="shared" ref="F102:F108" si="46">+C102+D102-E102</f>
        <v>0</v>
      </c>
      <c r="G102" s="28"/>
      <c r="H102" s="28"/>
      <c r="I102" s="28"/>
      <c r="J102" s="28">
        <f t="shared" ref="J102:J108" si="47">+F102-G102</f>
        <v>0</v>
      </c>
      <c r="K102" s="64">
        <f t="shared" si="3"/>
        <v>0</v>
      </c>
    </row>
    <row r="103" ht="12.75" customHeight="1">
      <c r="A103" s="62" t="s">
        <v>303</v>
      </c>
      <c r="B103" s="63" t="s">
        <v>689</v>
      </c>
      <c r="C103" s="56"/>
      <c r="D103" s="28"/>
      <c r="E103" s="28"/>
      <c r="F103" s="57">
        <f t="shared" si="46"/>
        <v>0</v>
      </c>
      <c r="G103" s="28"/>
      <c r="H103" s="28"/>
      <c r="I103" s="28"/>
      <c r="J103" s="28">
        <f t="shared" si="47"/>
        <v>0</v>
      </c>
      <c r="K103" s="64">
        <f t="shared" si="3"/>
        <v>0</v>
      </c>
    </row>
    <row r="104" ht="12.75" customHeight="1">
      <c r="A104" s="62" t="s">
        <v>305</v>
      </c>
      <c r="B104" s="63" t="s">
        <v>690</v>
      </c>
      <c r="C104" s="56"/>
      <c r="D104" s="28"/>
      <c r="E104" s="28"/>
      <c r="F104" s="57">
        <f t="shared" si="46"/>
        <v>0</v>
      </c>
      <c r="G104" s="28"/>
      <c r="H104" s="28"/>
      <c r="I104" s="28"/>
      <c r="J104" s="28">
        <f t="shared" si="47"/>
        <v>0</v>
      </c>
      <c r="K104" s="64">
        <f t="shared" si="3"/>
        <v>0</v>
      </c>
    </row>
    <row r="105" ht="12.75" customHeight="1">
      <c r="A105" s="62" t="s">
        <v>307</v>
      </c>
      <c r="B105" s="63" t="s">
        <v>691</v>
      </c>
      <c r="C105" s="56"/>
      <c r="D105" s="28"/>
      <c r="E105" s="28"/>
      <c r="F105" s="57">
        <f t="shared" si="46"/>
        <v>0</v>
      </c>
      <c r="G105" s="28"/>
      <c r="H105" s="28"/>
      <c r="I105" s="28"/>
      <c r="J105" s="28">
        <f t="shared" si="47"/>
        <v>0</v>
      </c>
      <c r="K105" s="64">
        <f t="shared" si="3"/>
        <v>0</v>
      </c>
    </row>
    <row r="106" ht="12.75" customHeight="1">
      <c r="A106" s="62" t="s">
        <v>308</v>
      </c>
      <c r="B106" s="63" t="s">
        <v>173</v>
      </c>
      <c r="C106" s="56"/>
      <c r="D106" s="28"/>
      <c r="E106" s="28"/>
      <c r="F106" s="57">
        <f t="shared" si="46"/>
        <v>0</v>
      </c>
      <c r="G106" s="28"/>
      <c r="H106" s="28"/>
      <c r="I106" s="28"/>
      <c r="J106" s="28">
        <f t="shared" si="47"/>
        <v>0</v>
      </c>
      <c r="K106" s="64">
        <f t="shared" si="3"/>
        <v>0</v>
      </c>
    </row>
    <row r="107" ht="12.75" customHeight="1">
      <c r="A107" s="62" t="s">
        <v>309</v>
      </c>
      <c r="B107" s="63" t="s">
        <v>692</v>
      </c>
      <c r="C107" s="56"/>
      <c r="D107" s="28"/>
      <c r="E107" s="28"/>
      <c r="F107" s="57">
        <f t="shared" si="46"/>
        <v>0</v>
      </c>
      <c r="G107" s="28"/>
      <c r="H107" s="28"/>
      <c r="I107" s="28"/>
      <c r="J107" s="28">
        <f t="shared" si="47"/>
        <v>0</v>
      </c>
      <c r="K107" s="64">
        <f t="shared" si="3"/>
        <v>0</v>
      </c>
    </row>
    <row r="108" ht="12.75" customHeight="1">
      <c r="A108" s="62" t="s">
        <v>693</v>
      </c>
      <c r="B108" s="63" t="s">
        <v>594</v>
      </c>
      <c r="C108" s="56"/>
      <c r="D108" s="28"/>
      <c r="E108" s="28"/>
      <c r="F108" s="57">
        <f t="shared" si="46"/>
        <v>0</v>
      </c>
      <c r="G108" s="28"/>
      <c r="H108" s="28"/>
      <c r="I108" s="28"/>
      <c r="J108" s="28">
        <f t="shared" si="47"/>
        <v>0</v>
      </c>
      <c r="K108" s="64">
        <f t="shared" si="3"/>
        <v>0</v>
      </c>
    </row>
    <row r="109" ht="12.75" customHeight="1">
      <c r="A109" s="59" t="s">
        <v>311</v>
      </c>
      <c r="B109" s="60" t="s">
        <v>694</v>
      </c>
      <c r="C109" s="56">
        <f t="shared" ref="C109:J109" si="48">SUM(C110:C114)</f>
        <v>0</v>
      </c>
      <c r="D109" s="28">
        <f t="shared" si="48"/>
        <v>0</v>
      </c>
      <c r="E109" s="28">
        <f t="shared" si="48"/>
        <v>0</v>
      </c>
      <c r="F109" s="57">
        <f t="shared" si="48"/>
        <v>0</v>
      </c>
      <c r="G109" s="28">
        <f t="shared" si="48"/>
        <v>0</v>
      </c>
      <c r="H109" s="28">
        <f t="shared" si="48"/>
        <v>0</v>
      </c>
      <c r="I109" s="28">
        <f t="shared" si="48"/>
        <v>0</v>
      </c>
      <c r="J109" s="28">
        <f t="shared" si="48"/>
        <v>0</v>
      </c>
      <c r="K109" s="61">
        <f t="shared" si="3"/>
        <v>0</v>
      </c>
    </row>
    <row r="110" ht="12.75" customHeight="1">
      <c r="A110" s="62" t="s">
        <v>313</v>
      </c>
      <c r="B110" s="63" t="s">
        <v>695</v>
      </c>
      <c r="C110" s="56"/>
      <c r="D110" s="28"/>
      <c r="E110" s="28"/>
      <c r="F110" s="57">
        <f t="shared" ref="F110:F114" si="49">+C110+D110-E110</f>
        <v>0</v>
      </c>
      <c r="G110" s="28"/>
      <c r="H110" s="28"/>
      <c r="I110" s="28"/>
      <c r="J110" s="28">
        <f t="shared" ref="J110:J114" si="50">+F110-G110</f>
        <v>0</v>
      </c>
      <c r="K110" s="64">
        <f t="shared" si="3"/>
        <v>0</v>
      </c>
    </row>
    <row r="111" ht="12.75" customHeight="1">
      <c r="A111" s="62" t="s">
        <v>319</v>
      </c>
      <c r="B111" s="63" t="s">
        <v>696</v>
      </c>
      <c r="C111" s="56"/>
      <c r="D111" s="28"/>
      <c r="E111" s="28"/>
      <c r="F111" s="57">
        <f t="shared" si="49"/>
        <v>0</v>
      </c>
      <c r="G111" s="28"/>
      <c r="H111" s="28"/>
      <c r="I111" s="28"/>
      <c r="J111" s="28">
        <f t="shared" si="50"/>
        <v>0</v>
      </c>
      <c r="K111" s="64">
        <f t="shared" si="3"/>
        <v>0</v>
      </c>
    </row>
    <row r="112" ht="12.75" customHeight="1">
      <c r="A112" s="62" t="s">
        <v>331</v>
      </c>
      <c r="B112" s="63" t="s">
        <v>697</v>
      </c>
      <c r="C112" s="56"/>
      <c r="D112" s="28"/>
      <c r="E112" s="28"/>
      <c r="F112" s="57">
        <f t="shared" si="49"/>
        <v>0</v>
      </c>
      <c r="G112" s="28"/>
      <c r="H112" s="28"/>
      <c r="I112" s="28"/>
      <c r="J112" s="28">
        <f t="shared" si="50"/>
        <v>0</v>
      </c>
      <c r="K112" s="64">
        <f t="shared" si="3"/>
        <v>0</v>
      </c>
    </row>
    <row r="113" ht="12.75" customHeight="1">
      <c r="A113" s="62" t="s">
        <v>340</v>
      </c>
      <c r="B113" s="63" t="s">
        <v>698</v>
      </c>
      <c r="C113" s="56"/>
      <c r="D113" s="28"/>
      <c r="E113" s="28"/>
      <c r="F113" s="57">
        <f t="shared" si="49"/>
        <v>0</v>
      </c>
      <c r="G113" s="28"/>
      <c r="H113" s="28"/>
      <c r="I113" s="28"/>
      <c r="J113" s="28">
        <f t="shared" si="50"/>
        <v>0</v>
      </c>
      <c r="K113" s="64">
        <f t="shared" si="3"/>
        <v>0</v>
      </c>
    </row>
    <row r="114" ht="12.75" customHeight="1">
      <c r="A114" s="62" t="s">
        <v>699</v>
      </c>
      <c r="B114" s="63" t="s">
        <v>594</v>
      </c>
      <c r="C114" s="56"/>
      <c r="D114" s="28"/>
      <c r="E114" s="28"/>
      <c r="F114" s="57">
        <f t="shared" si="49"/>
        <v>0</v>
      </c>
      <c r="G114" s="28"/>
      <c r="H114" s="28"/>
      <c r="I114" s="28"/>
      <c r="J114" s="28">
        <f t="shared" si="50"/>
        <v>0</v>
      </c>
      <c r="K114" s="64">
        <f t="shared" si="3"/>
        <v>0</v>
      </c>
    </row>
    <row r="115" ht="12.75" customHeight="1">
      <c r="A115" s="59" t="s">
        <v>352</v>
      </c>
      <c r="B115" s="60" t="s">
        <v>700</v>
      </c>
      <c r="C115" s="56">
        <f t="shared" ref="C115:J115" si="51">SUM(C116:C124)</f>
        <v>0</v>
      </c>
      <c r="D115" s="28">
        <f t="shared" si="51"/>
        <v>0</v>
      </c>
      <c r="E115" s="28">
        <f t="shared" si="51"/>
        <v>0</v>
      </c>
      <c r="F115" s="57">
        <f t="shared" si="51"/>
        <v>0</v>
      </c>
      <c r="G115" s="28">
        <f t="shared" si="51"/>
        <v>0</v>
      </c>
      <c r="H115" s="28">
        <f t="shared" si="51"/>
        <v>0</v>
      </c>
      <c r="I115" s="28">
        <f t="shared" si="51"/>
        <v>0</v>
      </c>
      <c r="J115" s="28">
        <f t="shared" si="51"/>
        <v>0</v>
      </c>
      <c r="K115" s="61">
        <f t="shared" si="3"/>
        <v>0</v>
      </c>
    </row>
    <row r="116" ht="12.75" customHeight="1">
      <c r="A116" s="62" t="s">
        <v>354</v>
      </c>
      <c r="B116" s="63" t="s">
        <v>701</v>
      </c>
      <c r="C116" s="56"/>
      <c r="D116" s="28"/>
      <c r="E116" s="28"/>
      <c r="F116" s="57">
        <f t="shared" ref="F116:F124" si="52">+C116+D116-E116</f>
        <v>0</v>
      </c>
      <c r="G116" s="28"/>
      <c r="H116" s="28"/>
      <c r="I116" s="28"/>
      <c r="J116" s="28">
        <f t="shared" ref="J116:J124" si="53">+F116-G116</f>
        <v>0</v>
      </c>
      <c r="K116" s="64">
        <f t="shared" si="3"/>
        <v>0</v>
      </c>
    </row>
    <row r="117" ht="12.75" customHeight="1">
      <c r="A117" s="62" t="s">
        <v>358</v>
      </c>
      <c r="B117" s="63" t="s">
        <v>702</v>
      </c>
      <c r="C117" s="56"/>
      <c r="D117" s="28"/>
      <c r="E117" s="28"/>
      <c r="F117" s="57">
        <f t="shared" si="52"/>
        <v>0</v>
      </c>
      <c r="G117" s="28"/>
      <c r="H117" s="28"/>
      <c r="I117" s="28"/>
      <c r="J117" s="28">
        <f t="shared" si="53"/>
        <v>0</v>
      </c>
      <c r="K117" s="64">
        <f t="shared" si="3"/>
        <v>0</v>
      </c>
    </row>
    <row r="118" ht="12.75" customHeight="1">
      <c r="A118" s="62" t="s">
        <v>365</v>
      </c>
      <c r="B118" s="63" t="s">
        <v>703</v>
      </c>
      <c r="C118" s="56"/>
      <c r="D118" s="28"/>
      <c r="E118" s="28"/>
      <c r="F118" s="57">
        <f t="shared" si="52"/>
        <v>0</v>
      </c>
      <c r="G118" s="28"/>
      <c r="H118" s="28"/>
      <c r="I118" s="28"/>
      <c r="J118" s="28">
        <f t="shared" si="53"/>
        <v>0</v>
      </c>
      <c r="K118" s="64">
        <f t="shared" si="3"/>
        <v>0</v>
      </c>
    </row>
    <row r="119" ht="12.75" customHeight="1">
      <c r="A119" s="62" t="s">
        <v>372</v>
      </c>
      <c r="B119" s="63" t="s">
        <v>704</v>
      </c>
      <c r="C119" s="56"/>
      <c r="D119" s="28"/>
      <c r="E119" s="28"/>
      <c r="F119" s="57">
        <f t="shared" si="52"/>
        <v>0</v>
      </c>
      <c r="G119" s="28"/>
      <c r="H119" s="28"/>
      <c r="I119" s="28"/>
      <c r="J119" s="28">
        <f t="shared" si="53"/>
        <v>0</v>
      </c>
      <c r="K119" s="64">
        <f t="shared" si="3"/>
        <v>0</v>
      </c>
    </row>
    <row r="120" ht="12.75" customHeight="1">
      <c r="A120" s="62" t="s">
        <v>379</v>
      </c>
      <c r="B120" s="63" t="s">
        <v>705</v>
      </c>
      <c r="C120" s="56"/>
      <c r="D120" s="28"/>
      <c r="E120" s="28"/>
      <c r="F120" s="57">
        <f t="shared" si="52"/>
        <v>0</v>
      </c>
      <c r="G120" s="28"/>
      <c r="H120" s="28"/>
      <c r="I120" s="28"/>
      <c r="J120" s="28">
        <f t="shared" si="53"/>
        <v>0</v>
      </c>
      <c r="K120" s="64">
        <f t="shared" si="3"/>
        <v>0</v>
      </c>
    </row>
    <row r="121" ht="12.75" customHeight="1">
      <c r="A121" s="62" t="s">
        <v>380</v>
      </c>
      <c r="B121" s="63" t="s">
        <v>706</v>
      </c>
      <c r="C121" s="56"/>
      <c r="D121" s="28"/>
      <c r="E121" s="28"/>
      <c r="F121" s="57">
        <f t="shared" si="52"/>
        <v>0</v>
      </c>
      <c r="G121" s="28"/>
      <c r="H121" s="28"/>
      <c r="I121" s="28"/>
      <c r="J121" s="28">
        <f t="shared" si="53"/>
        <v>0</v>
      </c>
      <c r="K121" s="64">
        <f t="shared" si="3"/>
        <v>0</v>
      </c>
    </row>
    <row r="122" ht="12.75" customHeight="1">
      <c r="A122" s="62" t="s">
        <v>707</v>
      </c>
      <c r="B122" s="63" t="s">
        <v>708</v>
      </c>
      <c r="C122" s="56"/>
      <c r="D122" s="28"/>
      <c r="E122" s="28"/>
      <c r="F122" s="57">
        <f t="shared" si="52"/>
        <v>0</v>
      </c>
      <c r="G122" s="28"/>
      <c r="H122" s="28"/>
      <c r="I122" s="28"/>
      <c r="J122" s="28">
        <f t="shared" si="53"/>
        <v>0</v>
      </c>
      <c r="K122" s="64">
        <f t="shared" si="3"/>
        <v>0</v>
      </c>
    </row>
    <row r="123" ht="12.75" customHeight="1">
      <c r="A123" s="62" t="s">
        <v>709</v>
      </c>
      <c r="B123" s="63" t="s">
        <v>710</v>
      </c>
      <c r="C123" s="56"/>
      <c r="D123" s="28"/>
      <c r="E123" s="28"/>
      <c r="F123" s="57">
        <f t="shared" si="52"/>
        <v>0</v>
      </c>
      <c r="G123" s="28"/>
      <c r="H123" s="28"/>
      <c r="I123" s="28"/>
      <c r="J123" s="28">
        <f t="shared" si="53"/>
        <v>0</v>
      </c>
      <c r="K123" s="64">
        <f t="shared" si="3"/>
        <v>0</v>
      </c>
    </row>
    <row r="124" ht="12.75" customHeight="1">
      <c r="A124" s="62" t="s">
        <v>711</v>
      </c>
      <c r="B124" s="63" t="s">
        <v>594</v>
      </c>
      <c r="C124" s="56"/>
      <c r="D124" s="28"/>
      <c r="E124" s="28"/>
      <c r="F124" s="57">
        <f t="shared" si="52"/>
        <v>0</v>
      </c>
      <c r="G124" s="28"/>
      <c r="H124" s="28"/>
      <c r="I124" s="28"/>
      <c r="J124" s="28">
        <f t="shared" si="53"/>
        <v>0</v>
      </c>
      <c r="K124" s="64">
        <f t="shared" si="3"/>
        <v>0</v>
      </c>
    </row>
    <row r="125" ht="12.75" customHeight="1">
      <c r="A125" s="59" t="s">
        <v>381</v>
      </c>
      <c r="B125" s="60" t="s">
        <v>712</v>
      </c>
      <c r="C125" s="56">
        <f t="shared" ref="C125:J125" si="54">SUM(C126:C132)</f>
        <v>0</v>
      </c>
      <c r="D125" s="28">
        <f t="shared" si="54"/>
        <v>0</v>
      </c>
      <c r="E125" s="28">
        <f t="shared" si="54"/>
        <v>0</v>
      </c>
      <c r="F125" s="57">
        <f t="shared" si="54"/>
        <v>0</v>
      </c>
      <c r="G125" s="28">
        <f t="shared" si="54"/>
        <v>0</v>
      </c>
      <c r="H125" s="28">
        <f t="shared" si="54"/>
        <v>0</v>
      </c>
      <c r="I125" s="28">
        <f t="shared" si="54"/>
        <v>0</v>
      </c>
      <c r="J125" s="28">
        <f t="shared" si="54"/>
        <v>0</v>
      </c>
      <c r="K125" s="61">
        <f t="shared" si="3"/>
        <v>0</v>
      </c>
    </row>
    <row r="126" ht="12.75" customHeight="1">
      <c r="A126" s="62" t="s">
        <v>713</v>
      </c>
      <c r="B126" s="63" t="s">
        <v>714</v>
      </c>
      <c r="C126" s="56"/>
      <c r="D126" s="28"/>
      <c r="E126" s="28"/>
      <c r="F126" s="57">
        <f t="shared" ref="F126:F132" si="55">+C126+D126-E126</f>
        <v>0</v>
      </c>
      <c r="G126" s="28"/>
      <c r="H126" s="28"/>
      <c r="I126" s="28"/>
      <c r="J126" s="28">
        <f t="shared" ref="J126:J132" si="56">+F126-G126</f>
        <v>0</v>
      </c>
      <c r="K126" s="64">
        <f t="shared" si="3"/>
        <v>0</v>
      </c>
    </row>
    <row r="127" ht="12.75" customHeight="1">
      <c r="A127" s="62" t="s">
        <v>715</v>
      </c>
      <c r="B127" s="63" t="s">
        <v>716</v>
      </c>
      <c r="C127" s="56"/>
      <c r="D127" s="28"/>
      <c r="E127" s="28"/>
      <c r="F127" s="57">
        <f t="shared" si="55"/>
        <v>0</v>
      </c>
      <c r="G127" s="28"/>
      <c r="H127" s="28"/>
      <c r="I127" s="28"/>
      <c r="J127" s="28">
        <f t="shared" si="56"/>
        <v>0</v>
      </c>
      <c r="K127" s="64">
        <f t="shared" si="3"/>
        <v>0</v>
      </c>
    </row>
    <row r="128" ht="12.75" customHeight="1">
      <c r="A128" s="62" t="s">
        <v>717</v>
      </c>
      <c r="B128" s="63" t="s">
        <v>718</v>
      </c>
      <c r="C128" s="56"/>
      <c r="D128" s="28"/>
      <c r="E128" s="28"/>
      <c r="F128" s="57">
        <f t="shared" si="55"/>
        <v>0</v>
      </c>
      <c r="G128" s="28"/>
      <c r="H128" s="28"/>
      <c r="I128" s="28"/>
      <c r="J128" s="28">
        <f t="shared" si="56"/>
        <v>0</v>
      </c>
      <c r="K128" s="64">
        <f t="shared" si="3"/>
        <v>0</v>
      </c>
    </row>
    <row r="129" ht="12.75" customHeight="1">
      <c r="A129" s="62" t="s">
        <v>719</v>
      </c>
      <c r="B129" s="63" t="s">
        <v>720</v>
      </c>
      <c r="C129" s="56"/>
      <c r="D129" s="28"/>
      <c r="E129" s="28"/>
      <c r="F129" s="57">
        <f t="shared" si="55"/>
        <v>0</v>
      </c>
      <c r="G129" s="28"/>
      <c r="H129" s="28"/>
      <c r="I129" s="28"/>
      <c r="J129" s="28">
        <f t="shared" si="56"/>
        <v>0</v>
      </c>
      <c r="K129" s="64">
        <f t="shared" si="3"/>
        <v>0</v>
      </c>
    </row>
    <row r="130" ht="12.75" customHeight="1">
      <c r="A130" s="62" t="s">
        <v>721</v>
      </c>
      <c r="B130" s="63" t="s">
        <v>722</v>
      </c>
      <c r="C130" s="56"/>
      <c r="D130" s="28"/>
      <c r="E130" s="28"/>
      <c r="F130" s="57">
        <f t="shared" si="55"/>
        <v>0</v>
      </c>
      <c r="G130" s="28"/>
      <c r="H130" s="28"/>
      <c r="I130" s="28"/>
      <c r="J130" s="28">
        <f t="shared" si="56"/>
        <v>0</v>
      </c>
      <c r="K130" s="64">
        <f t="shared" si="3"/>
        <v>0</v>
      </c>
    </row>
    <row r="131" ht="12.75" customHeight="1">
      <c r="A131" s="62" t="s">
        <v>723</v>
      </c>
      <c r="B131" s="63" t="s">
        <v>724</v>
      </c>
      <c r="C131" s="56"/>
      <c r="D131" s="28"/>
      <c r="E131" s="28"/>
      <c r="F131" s="57">
        <f t="shared" si="55"/>
        <v>0</v>
      </c>
      <c r="G131" s="28"/>
      <c r="H131" s="28"/>
      <c r="I131" s="28"/>
      <c r="J131" s="28">
        <f t="shared" si="56"/>
        <v>0</v>
      </c>
      <c r="K131" s="64">
        <f t="shared" si="3"/>
        <v>0</v>
      </c>
    </row>
    <row r="132" ht="12.75" customHeight="1">
      <c r="A132" s="62" t="s">
        <v>725</v>
      </c>
      <c r="B132" s="63" t="s">
        <v>594</v>
      </c>
      <c r="C132" s="56"/>
      <c r="D132" s="28"/>
      <c r="E132" s="28"/>
      <c r="F132" s="57">
        <f t="shared" si="55"/>
        <v>0</v>
      </c>
      <c r="G132" s="28"/>
      <c r="H132" s="28"/>
      <c r="I132" s="28"/>
      <c r="J132" s="28">
        <f t="shared" si="56"/>
        <v>0</v>
      </c>
      <c r="K132" s="64">
        <f t="shared" si="3"/>
        <v>0</v>
      </c>
    </row>
    <row r="133" ht="12.75" customHeight="1">
      <c r="A133" s="59" t="s">
        <v>411</v>
      </c>
      <c r="B133" s="60" t="s">
        <v>726</v>
      </c>
      <c r="C133" s="56">
        <f t="shared" ref="C133:J133" si="57">+C134+C137+C140+C145+C146+C147+C148+C149</f>
        <v>0</v>
      </c>
      <c r="D133" s="28">
        <f t="shared" si="57"/>
        <v>0</v>
      </c>
      <c r="E133" s="28">
        <f t="shared" si="57"/>
        <v>0</v>
      </c>
      <c r="F133" s="57">
        <f t="shared" si="57"/>
        <v>0</v>
      </c>
      <c r="G133" s="28">
        <f t="shared" si="57"/>
        <v>0</v>
      </c>
      <c r="H133" s="28">
        <f t="shared" si="57"/>
        <v>0</v>
      </c>
      <c r="I133" s="28">
        <f t="shared" si="57"/>
        <v>0</v>
      </c>
      <c r="J133" s="28">
        <f t="shared" si="57"/>
        <v>0</v>
      </c>
      <c r="K133" s="61">
        <f t="shared" si="3"/>
        <v>0</v>
      </c>
    </row>
    <row r="134" ht="12.75" customHeight="1">
      <c r="A134" s="62" t="s">
        <v>727</v>
      </c>
      <c r="B134" s="63" t="s">
        <v>728</v>
      </c>
      <c r="C134" s="56">
        <f t="shared" ref="C134:J134" si="58">SUM(C135:C136)</f>
        <v>0</v>
      </c>
      <c r="D134" s="28">
        <f t="shared" si="58"/>
        <v>0</v>
      </c>
      <c r="E134" s="28">
        <f t="shared" si="58"/>
        <v>0</v>
      </c>
      <c r="F134" s="57">
        <f t="shared" si="58"/>
        <v>0</v>
      </c>
      <c r="G134" s="28">
        <f t="shared" si="58"/>
        <v>0</v>
      </c>
      <c r="H134" s="28">
        <f t="shared" si="58"/>
        <v>0</v>
      </c>
      <c r="I134" s="28">
        <f t="shared" si="58"/>
        <v>0</v>
      </c>
      <c r="J134" s="28">
        <f t="shared" si="58"/>
        <v>0</v>
      </c>
      <c r="K134" s="64">
        <f t="shared" si="3"/>
        <v>0</v>
      </c>
    </row>
    <row r="135" ht="12.75" customHeight="1">
      <c r="A135" s="62" t="s">
        <v>413</v>
      </c>
      <c r="B135" s="63" t="s">
        <v>729</v>
      </c>
      <c r="C135" s="56"/>
      <c r="D135" s="28"/>
      <c r="E135" s="28"/>
      <c r="F135" s="57">
        <f t="shared" ref="F135:F136" si="59">+C135+D135-E135</f>
        <v>0</v>
      </c>
      <c r="G135" s="28"/>
      <c r="H135" s="28"/>
      <c r="I135" s="28"/>
      <c r="J135" s="28">
        <f t="shared" ref="J135:J136" si="60">+F135-G135</f>
        <v>0</v>
      </c>
      <c r="K135" s="64">
        <f t="shared" si="3"/>
        <v>0</v>
      </c>
    </row>
    <row r="136" ht="12.75" customHeight="1">
      <c r="A136" s="62" t="s">
        <v>415</v>
      </c>
      <c r="B136" s="63" t="s">
        <v>730</v>
      </c>
      <c r="C136" s="56"/>
      <c r="D136" s="28"/>
      <c r="E136" s="28"/>
      <c r="F136" s="57">
        <f t="shared" si="59"/>
        <v>0</v>
      </c>
      <c r="G136" s="28"/>
      <c r="H136" s="28"/>
      <c r="I136" s="28"/>
      <c r="J136" s="28">
        <f t="shared" si="60"/>
        <v>0</v>
      </c>
      <c r="K136" s="64">
        <f t="shared" si="3"/>
        <v>0</v>
      </c>
    </row>
    <row r="137" ht="12.75" customHeight="1">
      <c r="A137" s="62" t="s">
        <v>731</v>
      </c>
      <c r="B137" s="63" t="s">
        <v>732</v>
      </c>
      <c r="C137" s="56">
        <f t="shared" ref="C137:J137" si="61">SUM(C138:C139)</f>
        <v>0</v>
      </c>
      <c r="D137" s="28">
        <f t="shared" si="61"/>
        <v>0</v>
      </c>
      <c r="E137" s="28">
        <f t="shared" si="61"/>
        <v>0</v>
      </c>
      <c r="F137" s="57">
        <f t="shared" si="61"/>
        <v>0</v>
      </c>
      <c r="G137" s="28">
        <f t="shared" si="61"/>
        <v>0</v>
      </c>
      <c r="H137" s="28">
        <f t="shared" si="61"/>
        <v>0</v>
      </c>
      <c r="I137" s="28">
        <f t="shared" si="61"/>
        <v>0</v>
      </c>
      <c r="J137" s="28">
        <f t="shared" si="61"/>
        <v>0</v>
      </c>
      <c r="K137" s="64">
        <f t="shared" si="3"/>
        <v>0</v>
      </c>
    </row>
    <row r="138" ht="12.75" customHeight="1">
      <c r="A138" s="62" t="s">
        <v>417</v>
      </c>
      <c r="B138" s="63" t="s">
        <v>733</v>
      </c>
      <c r="C138" s="56"/>
      <c r="D138" s="28"/>
      <c r="E138" s="28"/>
      <c r="F138" s="57">
        <f t="shared" ref="F138:F139" si="62">+C138+D138-E138</f>
        <v>0</v>
      </c>
      <c r="G138" s="28"/>
      <c r="H138" s="28"/>
      <c r="I138" s="28"/>
      <c r="J138" s="28">
        <f t="shared" ref="J138:J139" si="63">+F138-G138</f>
        <v>0</v>
      </c>
      <c r="K138" s="64">
        <f t="shared" si="3"/>
        <v>0</v>
      </c>
    </row>
    <row r="139" ht="12.75" customHeight="1">
      <c r="A139" s="62" t="s">
        <v>419</v>
      </c>
      <c r="B139" s="63" t="s">
        <v>734</v>
      </c>
      <c r="C139" s="56"/>
      <c r="D139" s="28"/>
      <c r="E139" s="28"/>
      <c r="F139" s="57">
        <f t="shared" si="62"/>
        <v>0</v>
      </c>
      <c r="G139" s="28"/>
      <c r="H139" s="28"/>
      <c r="I139" s="28"/>
      <c r="J139" s="28">
        <f t="shared" si="63"/>
        <v>0</v>
      </c>
      <c r="K139" s="64">
        <f t="shared" si="3"/>
        <v>0</v>
      </c>
    </row>
    <row r="140" ht="12.75" customHeight="1">
      <c r="A140" s="62" t="s">
        <v>735</v>
      </c>
      <c r="B140" s="63" t="s">
        <v>736</v>
      </c>
      <c r="C140" s="56">
        <f t="shared" ref="C140:J140" si="64">SUM(C141:C144)</f>
        <v>0</v>
      </c>
      <c r="D140" s="28">
        <f t="shared" si="64"/>
        <v>0</v>
      </c>
      <c r="E140" s="28">
        <f t="shared" si="64"/>
        <v>0</v>
      </c>
      <c r="F140" s="57">
        <f t="shared" si="64"/>
        <v>0</v>
      </c>
      <c r="G140" s="28">
        <f t="shared" si="64"/>
        <v>0</v>
      </c>
      <c r="H140" s="28">
        <f t="shared" si="64"/>
        <v>0</v>
      </c>
      <c r="I140" s="28">
        <f t="shared" si="64"/>
        <v>0</v>
      </c>
      <c r="J140" s="28">
        <f t="shared" si="64"/>
        <v>0</v>
      </c>
      <c r="K140" s="64">
        <f t="shared" si="3"/>
        <v>0</v>
      </c>
    </row>
    <row r="141" ht="12.75" customHeight="1">
      <c r="A141" s="62" t="s">
        <v>737</v>
      </c>
      <c r="B141" s="63" t="s">
        <v>738</v>
      </c>
      <c r="C141" s="56"/>
      <c r="D141" s="28"/>
      <c r="E141" s="28"/>
      <c r="F141" s="57">
        <f t="shared" ref="F141:F149" si="65">+C141+D141-E141</f>
        <v>0</v>
      </c>
      <c r="G141" s="28"/>
      <c r="H141" s="28"/>
      <c r="I141" s="28"/>
      <c r="J141" s="28">
        <f t="shared" ref="J141:J149" si="66">+F141-G141</f>
        <v>0</v>
      </c>
      <c r="K141" s="64">
        <f t="shared" si="3"/>
        <v>0</v>
      </c>
    </row>
    <row r="142" ht="12.75" customHeight="1">
      <c r="A142" s="62" t="s">
        <v>739</v>
      </c>
      <c r="B142" s="63" t="s">
        <v>740</v>
      </c>
      <c r="C142" s="56"/>
      <c r="D142" s="28"/>
      <c r="E142" s="28"/>
      <c r="F142" s="57">
        <f t="shared" si="65"/>
        <v>0</v>
      </c>
      <c r="G142" s="28"/>
      <c r="H142" s="28"/>
      <c r="I142" s="28"/>
      <c r="J142" s="28">
        <f t="shared" si="66"/>
        <v>0</v>
      </c>
      <c r="K142" s="64">
        <f t="shared" si="3"/>
        <v>0</v>
      </c>
    </row>
    <row r="143" ht="12.75" customHeight="1">
      <c r="A143" s="62" t="s">
        <v>741</v>
      </c>
      <c r="B143" s="63" t="s">
        <v>742</v>
      </c>
      <c r="C143" s="56"/>
      <c r="D143" s="28"/>
      <c r="E143" s="28"/>
      <c r="F143" s="57">
        <f t="shared" si="65"/>
        <v>0</v>
      </c>
      <c r="G143" s="28"/>
      <c r="H143" s="28"/>
      <c r="I143" s="28"/>
      <c r="J143" s="28">
        <f t="shared" si="66"/>
        <v>0</v>
      </c>
      <c r="K143" s="64">
        <f t="shared" si="3"/>
        <v>0</v>
      </c>
    </row>
    <row r="144" ht="12.75" customHeight="1">
      <c r="A144" s="62" t="s">
        <v>743</v>
      </c>
      <c r="B144" s="63" t="s">
        <v>744</v>
      </c>
      <c r="C144" s="56"/>
      <c r="D144" s="28"/>
      <c r="E144" s="28"/>
      <c r="F144" s="57">
        <f t="shared" si="65"/>
        <v>0</v>
      </c>
      <c r="G144" s="28"/>
      <c r="H144" s="28"/>
      <c r="I144" s="28"/>
      <c r="J144" s="28">
        <f t="shared" si="66"/>
        <v>0</v>
      </c>
      <c r="K144" s="64">
        <f t="shared" si="3"/>
        <v>0</v>
      </c>
    </row>
    <row r="145" ht="12.75" customHeight="1">
      <c r="A145" s="62" t="s">
        <v>745</v>
      </c>
      <c r="B145" s="63" t="s">
        <v>746</v>
      </c>
      <c r="C145" s="56"/>
      <c r="D145" s="28"/>
      <c r="E145" s="28"/>
      <c r="F145" s="57">
        <f t="shared" si="65"/>
        <v>0</v>
      </c>
      <c r="G145" s="28"/>
      <c r="H145" s="28"/>
      <c r="I145" s="28"/>
      <c r="J145" s="28">
        <f t="shared" si="66"/>
        <v>0</v>
      </c>
      <c r="K145" s="64">
        <f t="shared" si="3"/>
        <v>0</v>
      </c>
    </row>
    <row r="146" ht="12.75" customHeight="1">
      <c r="A146" s="62" t="s">
        <v>747</v>
      </c>
      <c r="B146" s="63" t="s">
        <v>748</v>
      </c>
      <c r="C146" s="56"/>
      <c r="D146" s="28"/>
      <c r="E146" s="28"/>
      <c r="F146" s="57">
        <f t="shared" si="65"/>
        <v>0</v>
      </c>
      <c r="G146" s="28"/>
      <c r="H146" s="28"/>
      <c r="I146" s="28"/>
      <c r="J146" s="28">
        <f t="shared" si="66"/>
        <v>0</v>
      </c>
      <c r="K146" s="64">
        <f t="shared" si="3"/>
        <v>0</v>
      </c>
    </row>
    <row r="147" ht="12.75" customHeight="1">
      <c r="A147" s="62" t="s">
        <v>749</v>
      </c>
      <c r="B147" s="63" t="s">
        <v>750</v>
      </c>
      <c r="C147" s="56"/>
      <c r="D147" s="28"/>
      <c r="E147" s="28"/>
      <c r="F147" s="57">
        <f t="shared" si="65"/>
        <v>0</v>
      </c>
      <c r="G147" s="28"/>
      <c r="H147" s="28"/>
      <c r="I147" s="28"/>
      <c r="J147" s="28">
        <f t="shared" si="66"/>
        <v>0</v>
      </c>
      <c r="K147" s="64">
        <f t="shared" si="3"/>
        <v>0</v>
      </c>
    </row>
    <row r="148" ht="12.75" customHeight="1">
      <c r="A148" s="62" t="s">
        <v>751</v>
      </c>
      <c r="B148" s="63" t="s">
        <v>752</v>
      </c>
      <c r="C148" s="56"/>
      <c r="D148" s="28"/>
      <c r="E148" s="28"/>
      <c r="F148" s="57">
        <f t="shared" si="65"/>
        <v>0</v>
      </c>
      <c r="G148" s="28"/>
      <c r="H148" s="28"/>
      <c r="I148" s="28"/>
      <c r="J148" s="28">
        <f t="shared" si="66"/>
        <v>0</v>
      </c>
      <c r="K148" s="64">
        <f t="shared" si="3"/>
        <v>0</v>
      </c>
    </row>
    <row r="149" ht="12.75" customHeight="1">
      <c r="A149" s="62" t="s">
        <v>753</v>
      </c>
      <c r="B149" s="63" t="s">
        <v>594</v>
      </c>
      <c r="C149" s="56"/>
      <c r="D149" s="28"/>
      <c r="E149" s="28"/>
      <c r="F149" s="57">
        <f t="shared" si="65"/>
        <v>0</v>
      </c>
      <c r="G149" s="28"/>
      <c r="H149" s="28"/>
      <c r="I149" s="28"/>
      <c r="J149" s="28">
        <f t="shared" si="66"/>
        <v>0</v>
      </c>
      <c r="K149" s="64">
        <f t="shared" si="3"/>
        <v>0</v>
      </c>
    </row>
    <row r="150" ht="12.75" customHeight="1">
      <c r="A150" s="59" t="s">
        <v>421</v>
      </c>
      <c r="B150" s="60" t="s">
        <v>754</v>
      </c>
      <c r="C150" s="56">
        <f t="shared" ref="C150:J150" si="67">SUM(C151:C153)</f>
        <v>0</v>
      </c>
      <c r="D150" s="28">
        <f t="shared" si="67"/>
        <v>0</v>
      </c>
      <c r="E150" s="28">
        <f t="shared" si="67"/>
        <v>0</v>
      </c>
      <c r="F150" s="57">
        <f t="shared" si="67"/>
        <v>0</v>
      </c>
      <c r="G150" s="28">
        <f t="shared" si="67"/>
        <v>0</v>
      </c>
      <c r="H150" s="28">
        <f t="shared" si="67"/>
        <v>0</v>
      </c>
      <c r="I150" s="28">
        <f t="shared" si="67"/>
        <v>0</v>
      </c>
      <c r="J150" s="28">
        <f t="shared" si="67"/>
        <v>0</v>
      </c>
      <c r="K150" s="61">
        <f t="shared" si="3"/>
        <v>0</v>
      </c>
    </row>
    <row r="151" ht="12.75" customHeight="1">
      <c r="A151" s="62" t="s">
        <v>755</v>
      </c>
      <c r="B151" s="63" t="s">
        <v>756</v>
      </c>
      <c r="C151" s="56"/>
      <c r="D151" s="28"/>
      <c r="E151" s="28"/>
      <c r="F151" s="57">
        <f t="shared" ref="F151:F153" si="68">+C151+D151-E151</f>
        <v>0</v>
      </c>
      <c r="G151" s="28"/>
      <c r="H151" s="28"/>
      <c r="I151" s="28"/>
      <c r="J151" s="28">
        <f t="shared" ref="J151:J153" si="69">+F151-G151</f>
        <v>0</v>
      </c>
      <c r="K151" s="64">
        <f t="shared" si="3"/>
        <v>0</v>
      </c>
    </row>
    <row r="152" ht="12.75" customHeight="1">
      <c r="A152" s="62" t="s">
        <v>757</v>
      </c>
      <c r="B152" s="63" t="s">
        <v>758</v>
      </c>
      <c r="C152" s="56"/>
      <c r="D152" s="28"/>
      <c r="E152" s="28"/>
      <c r="F152" s="57">
        <f t="shared" si="68"/>
        <v>0</v>
      </c>
      <c r="G152" s="28"/>
      <c r="H152" s="28"/>
      <c r="I152" s="28"/>
      <c r="J152" s="28">
        <f t="shared" si="69"/>
        <v>0</v>
      </c>
      <c r="K152" s="64">
        <f t="shared" si="3"/>
        <v>0</v>
      </c>
    </row>
    <row r="153" ht="12.75" customHeight="1">
      <c r="A153" s="62" t="s">
        <v>759</v>
      </c>
      <c r="B153" s="63" t="s">
        <v>594</v>
      </c>
      <c r="C153" s="56"/>
      <c r="D153" s="28"/>
      <c r="E153" s="28"/>
      <c r="F153" s="57">
        <f t="shared" si="68"/>
        <v>0</v>
      </c>
      <c r="G153" s="28"/>
      <c r="H153" s="28"/>
      <c r="I153" s="28"/>
      <c r="J153" s="28">
        <f t="shared" si="69"/>
        <v>0</v>
      </c>
      <c r="K153" s="64">
        <f t="shared" si="3"/>
        <v>0</v>
      </c>
    </row>
    <row r="154" ht="12.75" customHeight="1">
      <c r="A154" s="59" t="s">
        <v>459</v>
      </c>
      <c r="B154" s="60" t="s">
        <v>760</v>
      </c>
      <c r="C154" s="56">
        <f t="shared" ref="C154:J154" si="70">SUM(C155:C160)</f>
        <v>0</v>
      </c>
      <c r="D154" s="28">
        <f t="shared" si="70"/>
        <v>0</v>
      </c>
      <c r="E154" s="28">
        <f t="shared" si="70"/>
        <v>0</v>
      </c>
      <c r="F154" s="57">
        <f t="shared" si="70"/>
        <v>0</v>
      </c>
      <c r="G154" s="28">
        <f t="shared" si="70"/>
        <v>0</v>
      </c>
      <c r="H154" s="28">
        <f t="shared" si="70"/>
        <v>0</v>
      </c>
      <c r="I154" s="28">
        <f t="shared" si="70"/>
        <v>0</v>
      </c>
      <c r="J154" s="28">
        <f t="shared" si="70"/>
        <v>0</v>
      </c>
      <c r="K154" s="61">
        <f t="shared" si="3"/>
        <v>0</v>
      </c>
    </row>
    <row r="155" ht="12.75" customHeight="1">
      <c r="A155" s="62" t="s">
        <v>761</v>
      </c>
      <c r="B155" s="63" t="s">
        <v>762</v>
      </c>
      <c r="C155" s="56"/>
      <c r="D155" s="28"/>
      <c r="E155" s="28"/>
      <c r="F155" s="57">
        <f t="shared" ref="F155:F160" si="71">+C155+D155-E155</f>
        <v>0</v>
      </c>
      <c r="G155" s="28"/>
      <c r="H155" s="28"/>
      <c r="I155" s="28"/>
      <c r="J155" s="28">
        <f t="shared" ref="J155:J160" si="72">+F155-G155</f>
        <v>0</v>
      </c>
      <c r="K155" s="64">
        <f t="shared" si="3"/>
        <v>0</v>
      </c>
    </row>
    <row r="156" ht="12.75" customHeight="1">
      <c r="A156" s="62" t="s">
        <v>763</v>
      </c>
      <c r="B156" s="63" t="s">
        <v>764</v>
      </c>
      <c r="C156" s="56"/>
      <c r="D156" s="28"/>
      <c r="E156" s="28"/>
      <c r="F156" s="57">
        <f t="shared" si="71"/>
        <v>0</v>
      </c>
      <c r="G156" s="28"/>
      <c r="H156" s="28"/>
      <c r="I156" s="28"/>
      <c r="J156" s="28">
        <f t="shared" si="72"/>
        <v>0</v>
      </c>
      <c r="K156" s="64">
        <f t="shared" si="3"/>
        <v>0</v>
      </c>
    </row>
    <row r="157" ht="12.75" customHeight="1">
      <c r="A157" s="62" t="s">
        <v>765</v>
      </c>
      <c r="B157" s="63" t="s">
        <v>766</v>
      </c>
      <c r="C157" s="56"/>
      <c r="D157" s="28"/>
      <c r="E157" s="28"/>
      <c r="F157" s="57">
        <f t="shared" si="71"/>
        <v>0</v>
      </c>
      <c r="G157" s="28"/>
      <c r="H157" s="28"/>
      <c r="I157" s="28"/>
      <c r="J157" s="28">
        <f t="shared" si="72"/>
        <v>0</v>
      </c>
      <c r="K157" s="64">
        <f t="shared" si="3"/>
        <v>0</v>
      </c>
    </row>
    <row r="158" ht="12.75" customHeight="1">
      <c r="A158" s="62" t="s">
        <v>767</v>
      </c>
      <c r="B158" s="63" t="s">
        <v>768</v>
      </c>
      <c r="C158" s="56"/>
      <c r="D158" s="28"/>
      <c r="E158" s="28"/>
      <c r="F158" s="57">
        <f t="shared" si="71"/>
        <v>0</v>
      </c>
      <c r="G158" s="28"/>
      <c r="H158" s="28"/>
      <c r="I158" s="28"/>
      <c r="J158" s="28">
        <f t="shared" si="72"/>
        <v>0</v>
      </c>
      <c r="K158" s="64">
        <f t="shared" si="3"/>
        <v>0</v>
      </c>
    </row>
    <row r="159" ht="12.75" customHeight="1">
      <c r="A159" s="62" t="s">
        <v>769</v>
      </c>
      <c r="B159" s="63" t="s">
        <v>93</v>
      </c>
      <c r="C159" s="56"/>
      <c r="D159" s="28"/>
      <c r="E159" s="28"/>
      <c r="F159" s="57">
        <f t="shared" si="71"/>
        <v>0</v>
      </c>
      <c r="G159" s="28"/>
      <c r="H159" s="28"/>
      <c r="I159" s="28"/>
      <c r="J159" s="28">
        <f t="shared" si="72"/>
        <v>0</v>
      </c>
      <c r="K159" s="64">
        <f t="shared" si="3"/>
        <v>0</v>
      </c>
    </row>
    <row r="160" ht="12.75" customHeight="1">
      <c r="A160" s="62" t="s">
        <v>770</v>
      </c>
      <c r="B160" s="63" t="s">
        <v>594</v>
      </c>
      <c r="C160" s="56"/>
      <c r="D160" s="28"/>
      <c r="E160" s="28"/>
      <c r="F160" s="57">
        <f t="shared" si="71"/>
        <v>0</v>
      </c>
      <c r="G160" s="28"/>
      <c r="H160" s="28"/>
      <c r="I160" s="28"/>
      <c r="J160" s="28">
        <f t="shared" si="72"/>
        <v>0</v>
      </c>
      <c r="K160" s="64">
        <f t="shared" si="3"/>
        <v>0</v>
      </c>
    </row>
    <row r="161" ht="12.75" customHeight="1">
      <c r="A161" s="59" t="s">
        <v>497</v>
      </c>
      <c r="B161" s="60" t="s">
        <v>771</v>
      </c>
      <c r="C161" s="56">
        <f t="shared" ref="C161:J161" si="73">SUM(C162:C165)</f>
        <v>0</v>
      </c>
      <c r="D161" s="28">
        <f t="shared" si="73"/>
        <v>0</v>
      </c>
      <c r="E161" s="28">
        <f t="shared" si="73"/>
        <v>0</v>
      </c>
      <c r="F161" s="57">
        <f t="shared" si="73"/>
        <v>0</v>
      </c>
      <c r="G161" s="28">
        <f t="shared" si="73"/>
        <v>0</v>
      </c>
      <c r="H161" s="28">
        <f t="shared" si="73"/>
        <v>0</v>
      </c>
      <c r="I161" s="28">
        <f t="shared" si="73"/>
        <v>0</v>
      </c>
      <c r="J161" s="28">
        <f t="shared" si="73"/>
        <v>0</v>
      </c>
      <c r="K161" s="61">
        <f t="shared" si="3"/>
        <v>0</v>
      </c>
    </row>
    <row r="162" ht="12.75" customHeight="1">
      <c r="A162" s="62" t="s">
        <v>499</v>
      </c>
      <c r="B162" s="63" t="s">
        <v>772</v>
      </c>
      <c r="C162" s="56"/>
      <c r="D162" s="28"/>
      <c r="E162" s="28"/>
      <c r="F162" s="57">
        <f t="shared" ref="F162:F165" si="74">+C162+D162-E162</f>
        <v>0</v>
      </c>
      <c r="G162" s="28"/>
      <c r="H162" s="28"/>
      <c r="I162" s="28"/>
      <c r="J162" s="28">
        <f t="shared" ref="J162:J165" si="75">+F162-G162</f>
        <v>0</v>
      </c>
      <c r="K162" s="64">
        <f t="shared" si="3"/>
        <v>0</v>
      </c>
    </row>
    <row r="163" ht="12.75" customHeight="1">
      <c r="A163" s="62" t="s">
        <v>501</v>
      </c>
      <c r="B163" s="63" t="s">
        <v>773</v>
      </c>
      <c r="C163" s="56"/>
      <c r="D163" s="28"/>
      <c r="E163" s="28"/>
      <c r="F163" s="57">
        <f t="shared" si="74"/>
        <v>0</v>
      </c>
      <c r="G163" s="28"/>
      <c r="H163" s="28"/>
      <c r="I163" s="28"/>
      <c r="J163" s="28">
        <f t="shared" si="75"/>
        <v>0</v>
      </c>
      <c r="K163" s="64">
        <f t="shared" si="3"/>
        <v>0</v>
      </c>
    </row>
    <row r="164" ht="12.75" customHeight="1">
      <c r="A164" s="62" t="s">
        <v>503</v>
      </c>
      <c r="B164" s="63" t="s">
        <v>774</v>
      </c>
      <c r="C164" s="56"/>
      <c r="D164" s="28"/>
      <c r="E164" s="28"/>
      <c r="F164" s="57">
        <f t="shared" si="74"/>
        <v>0</v>
      </c>
      <c r="G164" s="28"/>
      <c r="H164" s="28"/>
      <c r="I164" s="28"/>
      <c r="J164" s="28">
        <f t="shared" si="75"/>
        <v>0</v>
      </c>
      <c r="K164" s="64">
        <f t="shared" si="3"/>
        <v>0</v>
      </c>
    </row>
    <row r="165" ht="12.75" customHeight="1">
      <c r="A165" s="62" t="s">
        <v>775</v>
      </c>
      <c r="B165" s="63" t="s">
        <v>594</v>
      </c>
      <c r="C165" s="56"/>
      <c r="D165" s="28"/>
      <c r="E165" s="28"/>
      <c r="F165" s="57">
        <f t="shared" si="74"/>
        <v>0</v>
      </c>
      <c r="G165" s="28"/>
      <c r="H165" s="28"/>
      <c r="I165" s="28"/>
      <c r="J165" s="28">
        <f t="shared" si="75"/>
        <v>0</v>
      </c>
      <c r="K165" s="64">
        <f t="shared" si="3"/>
        <v>0</v>
      </c>
    </row>
    <row r="166" ht="12.75" customHeight="1">
      <c r="A166" s="59" t="s">
        <v>776</v>
      </c>
      <c r="B166" s="60" t="s">
        <v>777</v>
      </c>
      <c r="C166" s="56">
        <f t="shared" ref="C166:J166" si="76">+C167+C171+C174+C184+C185+C186+C187+C188</f>
        <v>0</v>
      </c>
      <c r="D166" s="28">
        <f t="shared" si="76"/>
        <v>0</v>
      </c>
      <c r="E166" s="28">
        <f t="shared" si="76"/>
        <v>0</v>
      </c>
      <c r="F166" s="57">
        <f t="shared" si="76"/>
        <v>0</v>
      </c>
      <c r="G166" s="28">
        <f t="shared" si="76"/>
        <v>0</v>
      </c>
      <c r="H166" s="28">
        <f t="shared" si="76"/>
        <v>0</v>
      </c>
      <c r="I166" s="28">
        <f t="shared" si="76"/>
        <v>0</v>
      </c>
      <c r="J166" s="28">
        <f t="shared" si="76"/>
        <v>0</v>
      </c>
      <c r="K166" s="61">
        <f t="shared" si="3"/>
        <v>0</v>
      </c>
    </row>
    <row r="167" ht="12.75" customHeight="1">
      <c r="A167" s="59" t="s">
        <v>506</v>
      </c>
      <c r="B167" s="60" t="s">
        <v>778</v>
      </c>
      <c r="C167" s="56">
        <f t="shared" ref="C167:J167" si="77">SUM(C168:C170)</f>
        <v>0</v>
      </c>
      <c r="D167" s="28">
        <f t="shared" si="77"/>
        <v>0</v>
      </c>
      <c r="E167" s="28">
        <f t="shared" si="77"/>
        <v>0</v>
      </c>
      <c r="F167" s="57">
        <f t="shared" si="77"/>
        <v>0</v>
      </c>
      <c r="G167" s="28">
        <f t="shared" si="77"/>
        <v>0</v>
      </c>
      <c r="H167" s="28">
        <f t="shared" si="77"/>
        <v>0</v>
      </c>
      <c r="I167" s="28">
        <f t="shared" si="77"/>
        <v>0</v>
      </c>
      <c r="J167" s="28">
        <f t="shared" si="77"/>
        <v>0</v>
      </c>
      <c r="K167" s="61">
        <f t="shared" si="3"/>
        <v>0</v>
      </c>
    </row>
    <row r="168" ht="12.75" customHeight="1">
      <c r="A168" s="62" t="s">
        <v>508</v>
      </c>
      <c r="B168" s="63" t="s">
        <v>779</v>
      </c>
      <c r="C168" s="56"/>
      <c r="D168" s="28"/>
      <c r="E168" s="28"/>
      <c r="F168" s="57">
        <f t="shared" ref="F168:F170" si="78">+C168+D168-E168</f>
        <v>0</v>
      </c>
      <c r="G168" s="28"/>
      <c r="H168" s="28"/>
      <c r="I168" s="28"/>
      <c r="J168" s="28">
        <f t="shared" ref="J168:J170" si="79">+F168-G168</f>
        <v>0</v>
      </c>
      <c r="K168" s="64">
        <f t="shared" si="3"/>
        <v>0</v>
      </c>
    </row>
    <row r="169" ht="12.75" customHeight="1">
      <c r="A169" s="62" t="s">
        <v>516</v>
      </c>
      <c r="B169" s="63" t="s">
        <v>780</v>
      </c>
      <c r="C169" s="56"/>
      <c r="D169" s="28"/>
      <c r="E169" s="28"/>
      <c r="F169" s="57">
        <f t="shared" si="78"/>
        <v>0</v>
      </c>
      <c r="G169" s="28"/>
      <c r="H169" s="28"/>
      <c r="I169" s="28"/>
      <c r="J169" s="28">
        <f t="shared" si="79"/>
        <v>0</v>
      </c>
      <c r="K169" s="64">
        <f t="shared" si="3"/>
        <v>0</v>
      </c>
    </row>
    <row r="170" ht="12.75" customHeight="1">
      <c r="A170" s="62" t="s">
        <v>781</v>
      </c>
      <c r="B170" s="63" t="s">
        <v>782</v>
      </c>
      <c r="C170" s="56"/>
      <c r="D170" s="28"/>
      <c r="E170" s="28"/>
      <c r="F170" s="57">
        <f t="shared" si="78"/>
        <v>0</v>
      </c>
      <c r="G170" s="28"/>
      <c r="H170" s="28"/>
      <c r="I170" s="28"/>
      <c r="J170" s="28">
        <f t="shared" si="79"/>
        <v>0</v>
      </c>
      <c r="K170" s="64">
        <f t="shared" si="3"/>
        <v>0</v>
      </c>
    </row>
    <row r="171" ht="12.75" customHeight="1">
      <c r="A171" s="59" t="s">
        <v>783</v>
      </c>
      <c r="B171" s="60" t="s">
        <v>784</v>
      </c>
      <c r="C171" s="56">
        <f t="shared" ref="C171:J171" si="80">SUM(C172:C173)</f>
        <v>0</v>
      </c>
      <c r="D171" s="28">
        <f t="shared" si="80"/>
        <v>0</v>
      </c>
      <c r="E171" s="28">
        <f t="shared" si="80"/>
        <v>0</v>
      </c>
      <c r="F171" s="57">
        <f t="shared" si="80"/>
        <v>0</v>
      </c>
      <c r="G171" s="28">
        <f t="shared" si="80"/>
        <v>0</v>
      </c>
      <c r="H171" s="28">
        <f t="shared" si="80"/>
        <v>0</v>
      </c>
      <c r="I171" s="28">
        <f t="shared" si="80"/>
        <v>0</v>
      </c>
      <c r="J171" s="28">
        <f t="shared" si="80"/>
        <v>0</v>
      </c>
      <c r="K171" s="61">
        <f t="shared" si="3"/>
        <v>0</v>
      </c>
    </row>
    <row r="172" ht="12.75" customHeight="1">
      <c r="A172" s="62" t="s">
        <v>785</v>
      </c>
      <c r="B172" s="63" t="s">
        <v>786</v>
      </c>
      <c r="C172" s="56"/>
      <c r="D172" s="28"/>
      <c r="E172" s="28"/>
      <c r="F172" s="57">
        <f t="shared" ref="F172:F173" si="81">+C172+D172-E172</f>
        <v>0</v>
      </c>
      <c r="G172" s="28"/>
      <c r="H172" s="28"/>
      <c r="I172" s="28"/>
      <c r="J172" s="28">
        <f t="shared" ref="J172:J173" si="82">+F172-G172</f>
        <v>0</v>
      </c>
      <c r="K172" s="64">
        <f t="shared" si="3"/>
        <v>0</v>
      </c>
    </row>
    <row r="173" ht="12.75" customHeight="1">
      <c r="A173" s="62" t="s">
        <v>787</v>
      </c>
      <c r="B173" s="63" t="s">
        <v>788</v>
      </c>
      <c r="C173" s="56"/>
      <c r="D173" s="28"/>
      <c r="E173" s="28"/>
      <c r="F173" s="57">
        <f t="shared" si="81"/>
        <v>0</v>
      </c>
      <c r="G173" s="28"/>
      <c r="H173" s="28"/>
      <c r="I173" s="28"/>
      <c r="J173" s="28">
        <f t="shared" si="82"/>
        <v>0</v>
      </c>
      <c r="K173" s="64">
        <f t="shared" si="3"/>
        <v>0</v>
      </c>
    </row>
    <row r="174" ht="12.75" customHeight="1">
      <c r="A174" s="59" t="s">
        <v>789</v>
      </c>
      <c r="B174" s="60" t="s">
        <v>790</v>
      </c>
      <c r="C174" s="56">
        <f t="shared" ref="C174:J174" si="83">SUM(C175:C183)</f>
        <v>0</v>
      </c>
      <c r="D174" s="28">
        <f t="shared" si="83"/>
        <v>0</v>
      </c>
      <c r="E174" s="28">
        <f t="shared" si="83"/>
        <v>0</v>
      </c>
      <c r="F174" s="57">
        <f t="shared" si="83"/>
        <v>0</v>
      </c>
      <c r="G174" s="28">
        <f t="shared" si="83"/>
        <v>0</v>
      </c>
      <c r="H174" s="28">
        <f t="shared" si="83"/>
        <v>0</v>
      </c>
      <c r="I174" s="28">
        <f t="shared" si="83"/>
        <v>0</v>
      </c>
      <c r="J174" s="28">
        <f t="shared" si="83"/>
        <v>0</v>
      </c>
      <c r="K174" s="61">
        <f t="shared" si="3"/>
        <v>0</v>
      </c>
    </row>
    <row r="175" ht="12.75" customHeight="1">
      <c r="A175" s="62" t="s">
        <v>791</v>
      </c>
      <c r="B175" s="63" t="s">
        <v>792</v>
      </c>
      <c r="C175" s="56"/>
      <c r="D175" s="28"/>
      <c r="E175" s="28"/>
      <c r="F175" s="57">
        <f t="shared" ref="F175:F187" si="84">+C175+D175-E175</f>
        <v>0</v>
      </c>
      <c r="G175" s="28"/>
      <c r="H175" s="28"/>
      <c r="I175" s="28"/>
      <c r="J175" s="28">
        <f t="shared" ref="J175:J187" si="85">+F175-G175</f>
        <v>0</v>
      </c>
      <c r="K175" s="64">
        <f t="shared" si="3"/>
        <v>0</v>
      </c>
    </row>
    <row r="176" ht="12.75" customHeight="1">
      <c r="A176" s="62" t="s">
        <v>793</v>
      </c>
      <c r="B176" s="63" t="s">
        <v>794</v>
      </c>
      <c r="C176" s="56"/>
      <c r="D176" s="28"/>
      <c r="E176" s="28"/>
      <c r="F176" s="57">
        <f t="shared" si="84"/>
        <v>0</v>
      </c>
      <c r="G176" s="28"/>
      <c r="H176" s="28"/>
      <c r="I176" s="28"/>
      <c r="J176" s="28">
        <f t="shared" si="85"/>
        <v>0</v>
      </c>
      <c r="K176" s="64">
        <f t="shared" si="3"/>
        <v>0</v>
      </c>
    </row>
    <row r="177" ht="12.75" customHeight="1">
      <c r="A177" s="62" t="s">
        <v>795</v>
      </c>
      <c r="B177" s="63" t="s">
        <v>796</v>
      </c>
      <c r="C177" s="56"/>
      <c r="D177" s="28"/>
      <c r="E177" s="28"/>
      <c r="F177" s="57">
        <f t="shared" si="84"/>
        <v>0</v>
      </c>
      <c r="G177" s="28"/>
      <c r="H177" s="28"/>
      <c r="I177" s="28"/>
      <c r="J177" s="28">
        <f t="shared" si="85"/>
        <v>0</v>
      </c>
      <c r="K177" s="64">
        <f t="shared" si="3"/>
        <v>0</v>
      </c>
    </row>
    <row r="178" ht="12.75" customHeight="1">
      <c r="A178" s="62" t="s">
        <v>797</v>
      </c>
      <c r="B178" s="63" t="s">
        <v>798</v>
      </c>
      <c r="C178" s="56"/>
      <c r="D178" s="28"/>
      <c r="E178" s="28"/>
      <c r="F178" s="57">
        <f t="shared" si="84"/>
        <v>0</v>
      </c>
      <c r="G178" s="28"/>
      <c r="H178" s="28"/>
      <c r="I178" s="28"/>
      <c r="J178" s="28">
        <f t="shared" si="85"/>
        <v>0</v>
      </c>
      <c r="K178" s="64">
        <f t="shared" si="3"/>
        <v>0</v>
      </c>
    </row>
    <row r="179" ht="12.75" customHeight="1">
      <c r="A179" s="62" t="s">
        <v>799</v>
      </c>
      <c r="B179" s="63" t="s">
        <v>800</v>
      </c>
      <c r="C179" s="56"/>
      <c r="D179" s="28"/>
      <c r="E179" s="28"/>
      <c r="F179" s="57">
        <f t="shared" si="84"/>
        <v>0</v>
      </c>
      <c r="G179" s="28"/>
      <c r="H179" s="28"/>
      <c r="I179" s="28"/>
      <c r="J179" s="28">
        <f t="shared" si="85"/>
        <v>0</v>
      </c>
      <c r="K179" s="64">
        <f t="shared" si="3"/>
        <v>0</v>
      </c>
    </row>
    <row r="180" ht="12.75" customHeight="1">
      <c r="A180" s="62" t="s">
        <v>801</v>
      </c>
      <c r="B180" s="63" t="s">
        <v>802</v>
      </c>
      <c r="C180" s="56"/>
      <c r="D180" s="28"/>
      <c r="E180" s="28"/>
      <c r="F180" s="57">
        <f t="shared" si="84"/>
        <v>0</v>
      </c>
      <c r="G180" s="28"/>
      <c r="H180" s="28"/>
      <c r="I180" s="28"/>
      <c r="J180" s="28">
        <f t="shared" si="85"/>
        <v>0</v>
      </c>
      <c r="K180" s="64">
        <f t="shared" si="3"/>
        <v>0</v>
      </c>
    </row>
    <row r="181" ht="12.75" customHeight="1">
      <c r="A181" s="62" t="s">
        <v>803</v>
      </c>
      <c r="B181" s="63" t="s">
        <v>804</v>
      </c>
      <c r="C181" s="56"/>
      <c r="D181" s="28"/>
      <c r="E181" s="28"/>
      <c r="F181" s="57">
        <f t="shared" si="84"/>
        <v>0</v>
      </c>
      <c r="G181" s="28"/>
      <c r="H181" s="28"/>
      <c r="I181" s="28"/>
      <c r="J181" s="28">
        <f t="shared" si="85"/>
        <v>0</v>
      </c>
      <c r="K181" s="64">
        <f t="shared" si="3"/>
        <v>0</v>
      </c>
    </row>
    <row r="182" ht="12.75" customHeight="1">
      <c r="A182" s="62" t="s">
        <v>805</v>
      </c>
      <c r="B182" s="63" t="s">
        <v>806</v>
      </c>
      <c r="C182" s="56"/>
      <c r="D182" s="28"/>
      <c r="E182" s="28"/>
      <c r="F182" s="57">
        <f t="shared" si="84"/>
        <v>0</v>
      </c>
      <c r="G182" s="28"/>
      <c r="H182" s="28"/>
      <c r="I182" s="28"/>
      <c r="J182" s="28">
        <f t="shared" si="85"/>
        <v>0</v>
      </c>
      <c r="K182" s="64">
        <f t="shared" si="3"/>
        <v>0</v>
      </c>
    </row>
    <row r="183" ht="12.75" customHeight="1">
      <c r="A183" s="62" t="s">
        <v>807</v>
      </c>
      <c r="B183" s="63" t="s">
        <v>808</v>
      </c>
      <c r="C183" s="56"/>
      <c r="D183" s="28"/>
      <c r="E183" s="28"/>
      <c r="F183" s="57">
        <f t="shared" si="84"/>
        <v>0</v>
      </c>
      <c r="G183" s="28"/>
      <c r="H183" s="28"/>
      <c r="I183" s="28"/>
      <c r="J183" s="28">
        <f t="shared" si="85"/>
        <v>0</v>
      </c>
      <c r="K183" s="64">
        <f t="shared" si="3"/>
        <v>0</v>
      </c>
    </row>
    <row r="184" ht="12.75" customHeight="1">
      <c r="A184" s="59" t="s">
        <v>809</v>
      </c>
      <c r="B184" s="60" t="s">
        <v>810</v>
      </c>
      <c r="C184" s="56"/>
      <c r="D184" s="28"/>
      <c r="E184" s="28"/>
      <c r="F184" s="57">
        <f t="shared" si="84"/>
        <v>0</v>
      </c>
      <c r="G184" s="28"/>
      <c r="H184" s="28"/>
      <c r="I184" s="28"/>
      <c r="J184" s="28">
        <f t="shared" si="85"/>
        <v>0</v>
      </c>
      <c r="K184" s="61">
        <f t="shared" si="3"/>
        <v>0</v>
      </c>
    </row>
    <row r="185" ht="12.75" customHeight="1">
      <c r="A185" s="59" t="s">
        <v>811</v>
      </c>
      <c r="B185" s="60" t="s">
        <v>812</v>
      </c>
      <c r="C185" s="56"/>
      <c r="D185" s="28"/>
      <c r="E185" s="28"/>
      <c r="F185" s="57">
        <f t="shared" si="84"/>
        <v>0</v>
      </c>
      <c r="G185" s="28"/>
      <c r="H185" s="28"/>
      <c r="I185" s="28"/>
      <c r="J185" s="28">
        <f t="shared" si="85"/>
        <v>0</v>
      </c>
      <c r="K185" s="61">
        <f t="shared" si="3"/>
        <v>0</v>
      </c>
    </row>
    <row r="186" ht="12.75" customHeight="1">
      <c r="A186" s="59" t="s">
        <v>813</v>
      </c>
      <c r="B186" s="60" t="s">
        <v>814</v>
      </c>
      <c r="C186" s="56"/>
      <c r="D186" s="28"/>
      <c r="E186" s="28"/>
      <c r="F186" s="57">
        <f t="shared" si="84"/>
        <v>0</v>
      </c>
      <c r="G186" s="28"/>
      <c r="H186" s="28"/>
      <c r="I186" s="28"/>
      <c r="J186" s="28">
        <f t="shared" si="85"/>
        <v>0</v>
      </c>
      <c r="K186" s="61">
        <f t="shared" si="3"/>
        <v>0</v>
      </c>
    </row>
    <row r="187" ht="12.75" customHeight="1">
      <c r="A187" s="59" t="s">
        <v>815</v>
      </c>
      <c r="B187" s="60" t="s">
        <v>816</v>
      </c>
      <c r="C187" s="56"/>
      <c r="D187" s="28"/>
      <c r="E187" s="28"/>
      <c r="F187" s="57">
        <f t="shared" si="84"/>
        <v>0</v>
      </c>
      <c r="G187" s="28"/>
      <c r="H187" s="28"/>
      <c r="I187" s="28"/>
      <c r="J187" s="28">
        <f t="shared" si="85"/>
        <v>0</v>
      </c>
      <c r="K187" s="61">
        <f t="shared" si="3"/>
        <v>0</v>
      </c>
    </row>
    <row r="188" ht="12.75" customHeight="1">
      <c r="A188" s="59" t="s">
        <v>817</v>
      </c>
      <c r="B188" s="60" t="s">
        <v>818</v>
      </c>
      <c r="C188" s="56">
        <f t="shared" ref="C188:J188" si="86">SUM(C189:C190)</f>
        <v>0</v>
      </c>
      <c r="D188" s="28">
        <f t="shared" si="86"/>
        <v>0</v>
      </c>
      <c r="E188" s="28">
        <f t="shared" si="86"/>
        <v>0</v>
      </c>
      <c r="F188" s="57">
        <f t="shared" si="86"/>
        <v>0</v>
      </c>
      <c r="G188" s="28">
        <f t="shared" si="86"/>
        <v>0</v>
      </c>
      <c r="H188" s="28">
        <f t="shared" si="86"/>
        <v>0</v>
      </c>
      <c r="I188" s="28">
        <f t="shared" si="86"/>
        <v>0</v>
      </c>
      <c r="J188" s="28">
        <f t="shared" si="86"/>
        <v>0</v>
      </c>
      <c r="K188" s="61">
        <f t="shared" si="3"/>
        <v>0</v>
      </c>
    </row>
    <row r="189" ht="12.75" customHeight="1">
      <c r="A189" s="62" t="s">
        <v>819</v>
      </c>
      <c r="B189" s="63" t="s">
        <v>820</v>
      </c>
      <c r="C189" s="56"/>
      <c r="D189" s="28"/>
      <c r="E189" s="28"/>
      <c r="F189" s="57">
        <f t="shared" ref="F189:F190" si="87">+C189+D189-E189</f>
        <v>0</v>
      </c>
      <c r="G189" s="28"/>
      <c r="H189" s="28"/>
      <c r="I189" s="28"/>
      <c r="J189" s="28">
        <f t="shared" ref="J189:J190" si="88">+F189-G189</f>
        <v>0</v>
      </c>
      <c r="K189" s="64">
        <f t="shared" si="3"/>
        <v>0</v>
      </c>
    </row>
    <row r="190" ht="12.75" customHeight="1">
      <c r="A190" s="62" t="s">
        <v>821</v>
      </c>
      <c r="B190" s="63" t="s">
        <v>822</v>
      </c>
      <c r="C190" s="56"/>
      <c r="D190" s="28"/>
      <c r="E190" s="28"/>
      <c r="F190" s="57">
        <f t="shared" si="87"/>
        <v>0</v>
      </c>
      <c r="G190" s="28"/>
      <c r="H190" s="28"/>
      <c r="I190" s="28"/>
      <c r="J190" s="28">
        <f t="shared" si="88"/>
        <v>0</v>
      </c>
      <c r="K190" s="64">
        <f t="shared" si="3"/>
        <v>0</v>
      </c>
    </row>
    <row r="191" ht="12.75" customHeight="1">
      <c r="A191" s="59" t="s">
        <v>823</v>
      </c>
      <c r="B191" s="60" t="s">
        <v>824</v>
      </c>
      <c r="C191" s="56">
        <f t="shared" ref="C191:J191" si="89">+C192+C202+C209+C226+C243+C258+C261</f>
        <v>0</v>
      </c>
      <c r="D191" s="28">
        <f t="shared" si="89"/>
        <v>0</v>
      </c>
      <c r="E191" s="28">
        <f t="shared" si="89"/>
        <v>0</v>
      </c>
      <c r="F191" s="57">
        <f t="shared" si="89"/>
        <v>0</v>
      </c>
      <c r="G191" s="28">
        <f t="shared" si="89"/>
        <v>0</v>
      </c>
      <c r="H191" s="28">
        <f t="shared" si="89"/>
        <v>0</v>
      </c>
      <c r="I191" s="28">
        <f t="shared" si="89"/>
        <v>0</v>
      </c>
      <c r="J191" s="28">
        <f t="shared" si="89"/>
        <v>0</v>
      </c>
      <c r="K191" s="61">
        <f t="shared" si="3"/>
        <v>0</v>
      </c>
    </row>
    <row r="192" ht="12.75" customHeight="1">
      <c r="A192" s="59" t="s">
        <v>825</v>
      </c>
      <c r="B192" s="60" t="s">
        <v>826</v>
      </c>
      <c r="C192" s="56">
        <f t="shared" ref="C192:J192" si="90">SUM(C193:C201)</f>
        <v>0</v>
      </c>
      <c r="D192" s="28">
        <f t="shared" si="90"/>
        <v>0</v>
      </c>
      <c r="E192" s="28">
        <f t="shared" si="90"/>
        <v>0</v>
      </c>
      <c r="F192" s="57">
        <f t="shared" si="90"/>
        <v>0</v>
      </c>
      <c r="G192" s="28">
        <f t="shared" si="90"/>
        <v>0</v>
      </c>
      <c r="H192" s="28">
        <f t="shared" si="90"/>
        <v>0</v>
      </c>
      <c r="I192" s="28">
        <f t="shared" si="90"/>
        <v>0</v>
      </c>
      <c r="J192" s="28">
        <f t="shared" si="90"/>
        <v>0</v>
      </c>
      <c r="K192" s="61">
        <f t="shared" si="3"/>
        <v>0</v>
      </c>
    </row>
    <row r="193" ht="12.75" customHeight="1">
      <c r="A193" s="62" t="s">
        <v>827</v>
      </c>
      <c r="B193" s="63" t="s">
        <v>828</v>
      </c>
      <c r="C193" s="56"/>
      <c r="D193" s="28"/>
      <c r="E193" s="28"/>
      <c r="F193" s="57">
        <f t="shared" ref="F193:F201" si="91">+C193+D193-E193</f>
        <v>0</v>
      </c>
      <c r="G193" s="28"/>
      <c r="H193" s="28"/>
      <c r="I193" s="28"/>
      <c r="J193" s="28">
        <f t="shared" ref="J193:J201" si="92">+F193-G193</f>
        <v>0</v>
      </c>
      <c r="K193" s="64">
        <f t="shared" si="3"/>
        <v>0</v>
      </c>
    </row>
    <row r="194" ht="12.75" customHeight="1">
      <c r="A194" s="62" t="s">
        <v>829</v>
      </c>
      <c r="B194" s="63" t="s">
        <v>830</v>
      </c>
      <c r="C194" s="56"/>
      <c r="D194" s="28"/>
      <c r="E194" s="28"/>
      <c r="F194" s="57">
        <f t="shared" si="91"/>
        <v>0</v>
      </c>
      <c r="G194" s="28"/>
      <c r="H194" s="28"/>
      <c r="I194" s="28"/>
      <c r="J194" s="28">
        <f t="shared" si="92"/>
        <v>0</v>
      </c>
      <c r="K194" s="64">
        <f t="shared" si="3"/>
        <v>0</v>
      </c>
    </row>
    <row r="195" ht="12.75" customHeight="1">
      <c r="A195" s="62" t="s">
        <v>831</v>
      </c>
      <c r="B195" s="63" t="s">
        <v>832</v>
      </c>
      <c r="C195" s="56"/>
      <c r="D195" s="28"/>
      <c r="E195" s="28"/>
      <c r="F195" s="57">
        <f t="shared" si="91"/>
        <v>0</v>
      </c>
      <c r="G195" s="28"/>
      <c r="H195" s="28"/>
      <c r="I195" s="28"/>
      <c r="J195" s="28">
        <f t="shared" si="92"/>
        <v>0</v>
      </c>
      <c r="K195" s="64">
        <f t="shared" si="3"/>
        <v>0</v>
      </c>
    </row>
    <row r="196" ht="12.75" customHeight="1">
      <c r="A196" s="62" t="s">
        <v>833</v>
      </c>
      <c r="B196" s="63" t="s">
        <v>834</v>
      </c>
      <c r="C196" s="56"/>
      <c r="D196" s="28"/>
      <c r="E196" s="28"/>
      <c r="F196" s="57">
        <f t="shared" si="91"/>
        <v>0</v>
      </c>
      <c r="G196" s="28"/>
      <c r="H196" s="28"/>
      <c r="I196" s="28"/>
      <c r="J196" s="28">
        <f t="shared" si="92"/>
        <v>0</v>
      </c>
      <c r="K196" s="64">
        <f t="shared" si="3"/>
        <v>0</v>
      </c>
    </row>
    <row r="197" ht="12.75" customHeight="1">
      <c r="A197" s="62" t="s">
        <v>835</v>
      </c>
      <c r="B197" s="63" t="s">
        <v>836</v>
      </c>
      <c r="C197" s="56"/>
      <c r="D197" s="28"/>
      <c r="E197" s="28"/>
      <c r="F197" s="57">
        <f t="shared" si="91"/>
        <v>0</v>
      </c>
      <c r="G197" s="28"/>
      <c r="H197" s="28"/>
      <c r="I197" s="28"/>
      <c r="J197" s="28">
        <f t="shared" si="92"/>
        <v>0</v>
      </c>
      <c r="K197" s="64">
        <f t="shared" si="3"/>
        <v>0</v>
      </c>
    </row>
    <row r="198" ht="12.75" customHeight="1">
      <c r="A198" s="62" t="s">
        <v>837</v>
      </c>
      <c r="B198" s="63" t="s">
        <v>838</v>
      </c>
      <c r="C198" s="56"/>
      <c r="D198" s="28"/>
      <c r="E198" s="28"/>
      <c r="F198" s="57">
        <f t="shared" si="91"/>
        <v>0</v>
      </c>
      <c r="G198" s="28"/>
      <c r="H198" s="28"/>
      <c r="I198" s="28"/>
      <c r="J198" s="28">
        <f t="shared" si="92"/>
        <v>0</v>
      </c>
      <c r="K198" s="64">
        <f t="shared" si="3"/>
        <v>0</v>
      </c>
    </row>
    <row r="199" ht="12.75" customHeight="1">
      <c r="A199" s="62" t="s">
        <v>839</v>
      </c>
      <c r="B199" s="63" t="s">
        <v>840</v>
      </c>
      <c r="C199" s="56"/>
      <c r="D199" s="28"/>
      <c r="E199" s="28"/>
      <c r="F199" s="57">
        <f t="shared" si="91"/>
        <v>0</v>
      </c>
      <c r="G199" s="28"/>
      <c r="H199" s="28"/>
      <c r="I199" s="28"/>
      <c r="J199" s="28">
        <f t="shared" si="92"/>
        <v>0</v>
      </c>
      <c r="K199" s="64">
        <f t="shared" si="3"/>
        <v>0</v>
      </c>
    </row>
    <row r="200" ht="12.75" customHeight="1">
      <c r="A200" s="62" t="s">
        <v>841</v>
      </c>
      <c r="B200" s="63" t="s">
        <v>842</v>
      </c>
      <c r="C200" s="56"/>
      <c r="D200" s="28"/>
      <c r="E200" s="28"/>
      <c r="F200" s="57">
        <f t="shared" si="91"/>
        <v>0</v>
      </c>
      <c r="G200" s="28"/>
      <c r="H200" s="28"/>
      <c r="I200" s="28"/>
      <c r="J200" s="28">
        <f t="shared" si="92"/>
        <v>0</v>
      </c>
      <c r="K200" s="64">
        <f t="shared" si="3"/>
        <v>0</v>
      </c>
    </row>
    <row r="201" ht="12.75" customHeight="1">
      <c r="A201" s="62" t="s">
        <v>843</v>
      </c>
      <c r="B201" s="63" t="s">
        <v>844</v>
      </c>
      <c r="C201" s="56"/>
      <c r="D201" s="28"/>
      <c r="E201" s="28"/>
      <c r="F201" s="57">
        <f t="shared" si="91"/>
        <v>0</v>
      </c>
      <c r="G201" s="28"/>
      <c r="H201" s="28"/>
      <c r="I201" s="28"/>
      <c r="J201" s="28">
        <f t="shared" si="92"/>
        <v>0</v>
      </c>
      <c r="K201" s="64">
        <f t="shared" si="3"/>
        <v>0</v>
      </c>
    </row>
    <row r="202" ht="12.75" customHeight="1">
      <c r="A202" s="59" t="s">
        <v>845</v>
      </c>
      <c r="B202" s="60" t="s">
        <v>846</v>
      </c>
      <c r="C202" s="56">
        <f t="shared" ref="C202:J202" si="93">SUM(C203:C208)</f>
        <v>0</v>
      </c>
      <c r="D202" s="28">
        <f t="shared" si="93"/>
        <v>0</v>
      </c>
      <c r="E202" s="28">
        <f t="shared" si="93"/>
        <v>0</v>
      </c>
      <c r="F202" s="57">
        <f t="shared" si="93"/>
        <v>0</v>
      </c>
      <c r="G202" s="28">
        <f t="shared" si="93"/>
        <v>0</v>
      </c>
      <c r="H202" s="28">
        <f t="shared" si="93"/>
        <v>0</v>
      </c>
      <c r="I202" s="28">
        <f t="shared" si="93"/>
        <v>0</v>
      </c>
      <c r="J202" s="28">
        <f t="shared" si="93"/>
        <v>0</v>
      </c>
      <c r="K202" s="61">
        <f t="shared" si="3"/>
        <v>0</v>
      </c>
    </row>
    <row r="203" ht="12.75" customHeight="1">
      <c r="A203" s="62" t="s">
        <v>847</v>
      </c>
      <c r="B203" s="63" t="s">
        <v>848</v>
      </c>
      <c r="C203" s="56"/>
      <c r="D203" s="28"/>
      <c r="E203" s="28"/>
      <c r="F203" s="57">
        <f t="shared" ref="F203:F208" si="94">+C203+D203-E203</f>
        <v>0</v>
      </c>
      <c r="G203" s="28"/>
      <c r="H203" s="28"/>
      <c r="I203" s="28"/>
      <c r="J203" s="28">
        <f t="shared" ref="J203:J208" si="95">+F203-G203</f>
        <v>0</v>
      </c>
      <c r="K203" s="64">
        <f t="shared" si="3"/>
        <v>0</v>
      </c>
    </row>
    <row r="204" ht="12.75" customHeight="1">
      <c r="A204" s="62" t="s">
        <v>849</v>
      </c>
      <c r="B204" s="63" t="s">
        <v>836</v>
      </c>
      <c r="C204" s="56"/>
      <c r="D204" s="28"/>
      <c r="E204" s="28"/>
      <c r="F204" s="57">
        <f t="shared" si="94"/>
        <v>0</v>
      </c>
      <c r="G204" s="28"/>
      <c r="H204" s="28"/>
      <c r="I204" s="28"/>
      <c r="J204" s="28">
        <f t="shared" si="95"/>
        <v>0</v>
      </c>
      <c r="K204" s="64">
        <f t="shared" si="3"/>
        <v>0</v>
      </c>
    </row>
    <row r="205" ht="12.75" customHeight="1">
      <c r="A205" s="62" t="s">
        <v>850</v>
      </c>
      <c r="B205" s="63" t="s">
        <v>838</v>
      </c>
      <c r="C205" s="56"/>
      <c r="D205" s="28"/>
      <c r="E205" s="28"/>
      <c r="F205" s="57">
        <f t="shared" si="94"/>
        <v>0</v>
      </c>
      <c r="G205" s="28"/>
      <c r="H205" s="28"/>
      <c r="I205" s="28"/>
      <c r="J205" s="28">
        <f t="shared" si="95"/>
        <v>0</v>
      </c>
      <c r="K205" s="64">
        <f t="shared" si="3"/>
        <v>0</v>
      </c>
    </row>
    <row r="206" ht="12.75" customHeight="1">
      <c r="A206" s="62" t="s">
        <v>851</v>
      </c>
      <c r="B206" s="63" t="s">
        <v>840</v>
      </c>
      <c r="C206" s="56"/>
      <c r="D206" s="28"/>
      <c r="E206" s="28"/>
      <c r="F206" s="57">
        <f t="shared" si="94"/>
        <v>0</v>
      </c>
      <c r="G206" s="28"/>
      <c r="H206" s="28"/>
      <c r="I206" s="28"/>
      <c r="J206" s="28">
        <f t="shared" si="95"/>
        <v>0</v>
      </c>
      <c r="K206" s="64">
        <f t="shared" si="3"/>
        <v>0</v>
      </c>
    </row>
    <row r="207" ht="12.75" customHeight="1">
      <c r="A207" s="62" t="s">
        <v>852</v>
      </c>
      <c r="B207" s="63" t="s">
        <v>842</v>
      </c>
      <c r="C207" s="56"/>
      <c r="D207" s="28"/>
      <c r="E207" s="28"/>
      <c r="F207" s="57">
        <f t="shared" si="94"/>
        <v>0</v>
      </c>
      <c r="G207" s="28"/>
      <c r="H207" s="28"/>
      <c r="I207" s="28"/>
      <c r="J207" s="28">
        <f t="shared" si="95"/>
        <v>0</v>
      </c>
      <c r="K207" s="64">
        <f t="shared" si="3"/>
        <v>0</v>
      </c>
    </row>
    <row r="208" ht="12.75" customHeight="1">
      <c r="A208" s="62" t="s">
        <v>853</v>
      </c>
      <c r="B208" s="63" t="s">
        <v>844</v>
      </c>
      <c r="C208" s="56"/>
      <c r="D208" s="28"/>
      <c r="E208" s="28"/>
      <c r="F208" s="57">
        <f t="shared" si="94"/>
        <v>0</v>
      </c>
      <c r="G208" s="28"/>
      <c r="H208" s="28"/>
      <c r="I208" s="28"/>
      <c r="J208" s="28">
        <f t="shared" si="95"/>
        <v>0</v>
      </c>
      <c r="K208" s="64">
        <f t="shared" si="3"/>
        <v>0</v>
      </c>
    </row>
    <row r="209" ht="12.75" customHeight="1">
      <c r="A209" s="59" t="s">
        <v>854</v>
      </c>
      <c r="B209" s="60" t="s">
        <v>855</v>
      </c>
      <c r="C209" s="56">
        <f t="shared" ref="C209:J209" si="96">+C210+C218</f>
        <v>0</v>
      </c>
      <c r="D209" s="28">
        <f t="shared" si="96"/>
        <v>0</v>
      </c>
      <c r="E209" s="28">
        <f t="shared" si="96"/>
        <v>0</v>
      </c>
      <c r="F209" s="57">
        <f t="shared" si="96"/>
        <v>0</v>
      </c>
      <c r="G209" s="28">
        <f t="shared" si="96"/>
        <v>0</v>
      </c>
      <c r="H209" s="28">
        <f t="shared" si="96"/>
        <v>0</v>
      </c>
      <c r="I209" s="28">
        <f t="shared" si="96"/>
        <v>0</v>
      </c>
      <c r="J209" s="28">
        <f t="shared" si="96"/>
        <v>0</v>
      </c>
      <c r="K209" s="61">
        <f t="shared" si="3"/>
        <v>0</v>
      </c>
    </row>
    <row r="210" ht="12.75" customHeight="1">
      <c r="A210" s="59" t="s">
        <v>856</v>
      </c>
      <c r="B210" s="60" t="s">
        <v>857</v>
      </c>
      <c r="C210" s="56">
        <f t="shared" ref="C210:J210" si="97">SUM(C211:C217)</f>
        <v>0</v>
      </c>
      <c r="D210" s="28">
        <f t="shared" si="97"/>
        <v>0</v>
      </c>
      <c r="E210" s="28">
        <f t="shared" si="97"/>
        <v>0</v>
      </c>
      <c r="F210" s="57">
        <f t="shared" si="97"/>
        <v>0</v>
      </c>
      <c r="G210" s="28">
        <f t="shared" si="97"/>
        <v>0</v>
      </c>
      <c r="H210" s="28">
        <f t="shared" si="97"/>
        <v>0</v>
      </c>
      <c r="I210" s="28">
        <f t="shared" si="97"/>
        <v>0</v>
      </c>
      <c r="J210" s="28">
        <f t="shared" si="97"/>
        <v>0</v>
      </c>
      <c r="K210" s="61">
        <f t="shared" si="3"/>
        <v>0</v>
      </c>
    </row>
    <row r="211" ht="12.75" customHeight="1">
      <c r="A211" s="62" t="s">
        <v>858</v>
      </c>
      <c r="B211" s="63" t="s">
        <v>859</v>
      </c>
      <c r="C211" s="56"/>
      <c r="D211" s="28"/>
      <c r="E211" s="28"/>
      <c r="F211" s="57">
        <f t="shared" ref="F211:F217" si="98">+C211+D211-E211</f>
        <v>0</v>
      </c>
      <c r="G211" s="28"/>
      <c r="H211" s="28"/>
      <c r="I211" s="28"/>
      <c r="J211" s="28">
        <f t="shared" ref="J211:J217" si="99">+F211-G211</f>
        <v>0</v>
      </c>
      <c r="K211" s="64">
        <f t="shared" si="3"/>
        <v>0</v>
      </c>
    </row>
    <row r="212" ht="12.75" customHeight="1">
      <c r="A212" s="62" t="s">
        <v>860</v>
      </c>
      <c r="B212" s="63" t="s">
        <v>861</v>
      </c>
      <c r="C212" s="56"/>
      <c r="D212" s="28"/>
      <c r="E212" s="28"/>
      <c r="F212" s="57">
        <f t="shared" si="98"/>
        <v>0</v>
      </c>
      <c r="G212" s="28"/>
      <c r="H212" s="28"/>
      <c r="I212" s="28"/>
      <c r="J212" s="28">
        <f t="shared" si="99"/>
        <v>0</v>
      </c>
      <c r="K212" s="64">
        <f t="shared" si="3"/>
        <v>0</v>
      </c>
    </row>
    <row r="213" ht="12.75" customHeight="1">
      <c r="A213" s="62" t="s">
        <v>862</v>
      </c>
      <c r="B213" s="63" t="s">
        <v>863</v>
      </c>
      <c r="C213" s="56"/>
      <c r="D213" s="28"/>
      <c r="E213" s="28"/>
      <c r="F213" s="57">
        <f t="shared" si="98"/>
        <v>0</v>
      </c>
      <c r="G213" s="28"/>
      <c r="H213" s="28"/>
      <c r="I213" s="28"/>
      <c r="J213" s="28">
        <f t="shared" si="99"/>
        <v>0</v>
      </c>
      <c r="K213" s="64">
        <f t="shared" si="3"/>
        <v>0</v>
      </c>
    </row>
    <row r="214" ht="12.75" customHeight="1">
      <c r="A214" s="62" t="s">
        <v>864</v>
      </c>
      <c r="B214" s="63" t="s">
        <v>865</v>
      </c>
      <c r="C214" s="56"/>
      <c r="D214" s="28"/>
      <c r="E214" s="28"/>
      <c r="F214" s="57">
        <f t="shared" si="98"/>
        <v>0</v>
      </c>
      <c r="G214" s="28"/>
      <c r="H214" s="28"/>
      <c r="I214" s="28"/>
      <c r="J214" s="28">
        <f t="shared" si="99"/>
        <v>0</v>
      </c>
      <c r="K214" s="64">
        <f t="shared" si="3"/>
        <v>0</v>
      </c>
    </row>
    <row r="215" ht="12.75" customHeight="1">
      <c r="A215" s="62" t="s">
        <v>866</v>
      </c>
      <c r="B215" s="63" t="s">
        <v>867</v>
      </c>
      <c r="C215" s="56"/>
      <c r="D215" s="28"/>
      <c r="E215" s="28"/>
      <c r="F215" s="57">
        <f t="shared" si="98"/>
        <v>0</v>
      </c>
      <c r="G215" s="28"/>
      <c r="H215" s="28"/>
      <c r="I215" s="28"/>
      <c r="J215" s="28">
        <f t="shared" si="99"/>
        <v>0</v>
      </c>
      <c r="K215" s="64">
        <f t="shared" si="3"/>
        <v>0</v>
      </c>
    </row>
    <row r="216" ht="12.75" customHeight="1">
      <c r="A216" s="62" t="s">
        <v>868</v>
      </c>
      <c r="B216" s="63" t="s">
        <v>869</v>
      </c>
      <c r="C216" s="56"/>
      <c r="D216" s="28"/>
      <c r="E216" s="28"/>
      <c r="F216" s="57">
        <f t="shared" si="98"/>
        <v>0</v>
      </c>
      <c r="G216" s="28"/>
      <c r="H216" s="28"/>
      <c r="I216" s="28"/>
      <c r="J216" s="28">
        <f t="shared" si="99"/>
        <v>0</v>
      </c>
      <c r="K216" s="64">
        <f t="shared" si="3"/>
        <v>0</v>
      </c>
    </row>
    <row r="217" ht="12.75" customHeight="1">
      <c r="A217" s="62" t="s">
        <v>870</v>
      </c>
      <c r="B217" s="63" t="s">
        <v>871</v>
      </c>
      <c r="C217" s="56"/>
      <c r="D217" s="28"/>
      <c r="E217" s="28"/>
      <c r="F217" s="57">
        <f t="shared" si="98"/>
        <v>0</v>
      </c>
      <c r="G217" s="28"/>
      <c r="H217" s="28"/>
      <c r="I217" s="28"/>
      <c r="J217" s="28">
        <f t="shared" si="99"/>
        <v>0</v>
      </c>
      <c r="K217" s="64">
        <f t="shared" si="3"/>
        <v>0</v>
      </c>
    </row>
    <row r="218" ht="12.75" customHeight="1">
      <c r="A218" s="59" t="s">
        <v>872</v>
      </c>
      <c r="B218" s="60" t="s">
        <v>873</v>
      </c>
      <c r="C218" s="56">
        <f t="shared" ref="C218:J218" si="100">SUM(C219:C225)</f>
        <v>0</v>
      </c>
      <c r="D218" s="28">
        <f t="shared" si="100"/>
        <v>0</v>
      </c>
      <c r="E218" s="28">
        <f t="shared" si="100"/>
        <v>0</v>
      </c>
      <c r="F218" s="57">
        <f t="shared" si="100"/>
        <v>0</v>
      </c>
      <c r="G218" s="28">
        <f t="shared" si="100"/>
        <v>0</v>
      </c>
      <c r="H218" s="28">
        <f t="shared" si="100"/>
        <v>0</v>
      </c>
      <c r="I218" s="28">
        <f t="shared" si="100"/>
        <v>0</v>
      </c>
      <c r="J218" s="28">
        <f t="shared" si="100"/>
        <v>0</v>
      </c>
      <c r="K218" s="61">
        <f t="shared" si="3"/>
        <v>0</v>
      </c>
    </row>
    <row r="219" ht="12.75" customHeight="1">
      <c r="A219" s="62" t="s">
        <v>874</v>
      </c>
      <c r="B219" s="63" t="s">
        <v>875</v>
      </c>
      <c r="C219" s="56"/>
      <c r="D219" s="28"/>
      <c r="E219" s="28"/>
      <c r="F219" s="57">
        <f t="shared" ref="F219:F225" si="101">+C219+D219-E219</f>
        <v>0</v>
      </c>
      <c r="G219" s="28"/>
      <c r="H219" s="28"/>
      <c r="I219" s="28"/>
      <c r="J219" s="28">
        <f t="shared" ref="J219:J225" si="102">+F219-G219</f>
        <v>0</v>
      </c>
      <c r="K219" s="64">
        <f t="shared" si="3"/>
        <v>0</v>
      </c>
    </row>
    <row r="220" ht="12.75" customHeight="1">
      <c r="A220" s="62" t="s">
        <v>876</v>
      </c>
      <c r="B220" s="63" t="s">
        <v>861</v>
      </c>
      <c r="C220" s="56"/>
      <c r="D220" s="28"/>
      <c r="E220" s="28"/>
      <c r="F220" s="57">
        <f t="shared" si="101"/>
        <v>0</v>
      </c>
      <c r="G220" s="28"/>
      <c r="H220" s="28"/>
      <c r="I220" s="28"/>
      <c r="J220" s="28">
        <f t="shared" si="102"/>
        <v>0</v>
      </c>
      <c r="K220" s="64">
        <f t="shared" si="3"/>
        <v>0</v>
      </c>
    </row>
    <row r="221" ht="12.75" customHeight="1">
      <c r="A221" s="62" t="s">
        <v>877</v>
      </c>
      <c r="B221" s="63" t="s">
        <v>863</v>
      </c>
      <c r="C221" s="56"/>
      <c r="D221" s="28"/>
      <c r="E221" s="28"/>
      <c r="F221" s="57">
        <f t="shared" si="101"/>
        <v>0</v>
      </c>
      <c r="G221" s="28"/>
      <c r="H221" s="28"/>
      <c r="I221" s="28"/>
      <c r="J221" s="28">
        <f t="shared" si="102"/>
        <v>0</v>
      </c>
      <c r="K221" s="64">
        <f t="shared" si="3"/>
        <v>0</v>
      </c>
    </row>
    <row r="222" ht="12.75" customHeight="1">
      <c r="A222" s="62" t="s">
        <v>878</v>
      </c>
      <c r="B222" s="63" t="s">
        <v>865</v>
      </c>
      <c r="C222" s="56"/>
      <c r="D222" s="28"/>
      <c r="E222" s="28"/>
      <c r="F222" s="57">
        <f t="shared" si="101"/>
        <v>0</v>
      </c>
      <c r="G222" s="28"/>
      <c r="H222" s="28"/>
      <c r="I222" s="28"/>
      <c r="J222" s="28">
        <f t="shared" si="102"/>
        <v>0</v>
      </c>
      <c r="K222" s="64">
        <f t="shared" si="3"/>
        <v>0</v>
      </c>
    </row>
    <row r="223" ht="12.75" customHeight="1">
      <c r="A223" s="62" t="s">
        <v>879</v>
      </c>
      <c r="B223" s="63" t="s">
        <v>867</v>
      </c>
      <c r="C223" s="56"/>
      <c r="D223" s="28"/>
      <c r="E223" s="28"/>
      <c r="F223" s="57">
        <f t="shared" si="101"/>
        <v>0</v>
      </c>
      <c r="G223" s="28"/>
      <c r="H223" s="28"/>
      <c r="I223" s="28"/>
      <c r="J223" s="28">
        <f t="shared" si="102"/>
        <v>0</v>
      </c>
      <c r="K223" s="64">
        <f t="shared" si="3"/>
        <v>0</v>
      </c>
    </row>
    <row r="224" ht="12.75" customHeight="1">
      <c r="A224" s="62" t="s">
        <v>880</v>
      </c>
      <c r="B224" s="63" t="s">
        <v>869</v>
      </c>
      <c r="C224" s="56"/>
      <c r="D224" s="28"/>
      <c r="E224" s="28"/>
      <c r="F224" s="57">
        <f t="shared" si="101"/>
        <v>0</v>
      </c>
      <c r="G224" s="28"/>
      <c r="H224" s="28"/>
      <c r="I224" s="28"/>
      <c r="J224" s="28">
        <f t="shared" si="102"/>
        <v>0</v>
      </c>
      <c r="K224" s="64">
        <f t="shared" si="3"/>
        <v>0</v>
      </c>
    </row>
    <row r="225" ht="12.75" customHeight="1">
      <c r="A225" s="62" t="s">
        <v>881</v>
      </c>
      <c r="B225" s="63" t="s">
        <v>871</v>
      </c>
      <c r="C225" s="56"/>
      <c r="D225" s="28"/>
      <c r="E225" s="28"/>
      <c r="F225" s="57">
        <f t="shared" si="101"/>
        <v>0</v>
      </c>
      <c r="G225" s="28"/>
      <c r="H225" s="28"/>
      <c r="I225" s="28"/>
      <c r="J225" s="28">
        <f t="shared" si="102"/>
        <v>0</v>
      </c>
      <c r="K225" s="64">
        <f t="shared" si="3"/>
        <v>0</v>
      </c>
    </row>
    <row r="226" ht="12.75" customHeight="1">
      <c r="A226" s="59" t="s">
        <v>882</v>
      </c>
      <c r="B226" s="60" t="s">
        <v>883</v>
      </c>
      <c r="C226" s="56">
        <f t="shared" ref="C226:J226" si="103">+C227+C235</f>
        <v>0</v>
      </c>
      <c r="D226" s="28">
        <f t="shared" si="103"/>
        <v>0</v>
      </c>
      <c r="E226" s="28">
        <f t="shared" si="103"/>
        <v>0</v>
      </c>
      <c r="F226" s="57">
        <f t="shared" si="103"/>
        <v>0</v>
      </c>
      <c r="G226" s="28">
        <f t="shared" si="103"/>
        <v>0</v>
      </c>
      <c r="H226" s="28">
        <f t="shared" si="103"/>
        <v>0</v>
      </c>
      <c r="I226" s="28">
        <f t="shared" si="103"/>
        <v>0</v>
      </c>
      <c r="J226" s="28">
        <f t="shared" si="103"/>
        <v>0</v>
      </c>
      <c r="K226" s="61">
        <f t="shared" si="3"/>
        <v>0</v>
      </c>
    </row>
    <row r="227" ht="12.75" customHeight="1">
      <c r="A227" s="59" t="s">
        <v>884</v>
      </c>
      <c r="B227" s="60" t="s">
        <v>885</v>
      </c>
      <c r="C227" s="56">
        <f t="shared" ref="C227:J227" si="104">SUM(C228:C234)</f>
        <v>0</v>
      </c>
      <c r="D227" s="28">
        <f t="shared" si="104"/>
        <v>0</v>
      </c>
      <c r="E227" s="28">
        <f t="shared" si="104"/>
        <v>0</v>
      </c>
      <c r="F227" s="57">
        <f t="shared" si="104"/>
        <v>0</v>
      </c>
      <c r="G227" s="28">
        <f t="shared" si="104"/>
        <v>0</v>
      </c>
      <c r="H227" s="28">
        <f t="shared" si="104"/>
        <v>0</v>
      </c>
      <c r="I227" s="28">
        <f t="shared" si="104"/>
        <v>0</v>
      </c>
      <c r="J227" s="28">
        <f t="shared" si="104"/>
        <v>0</v>
      </c>
      <c r="K227" s="61">
        <f t="shared" si="3"/>
        <v>0</v>
      </c>
    </row>
    <row r="228" ht="12.75" customHeight="1">
      <c r="A228" s="62" t="s">
        <v>886</v>
      </c>
      <c r="B228" s="63" t="s">
        <v>887</v>
      </c>
      <c r="C228" s="56"/>
      <c r="D228" s="28"/>
      <c r="E228" s="28"/>
      <c r="F228" s="57">
        <f t="shared" ref="F228:F234" si="105">+C228+D228-E228</f>
        <v>0</v>
      </c>
      <c r="G228" s="28"/>
      <c r="H228" s="28"/>
      <c r="I228" s="28"/>
      <c r="J228" s="28">
        <f t="shared" ref="J228:J234" si="106">+F228-G228</f>
        <v>0</v>
      </c>
      <c r="K228" s="64">
        <f t="shared" si="3"/>
        <v>0</v>
      </c>
    </row>
    <row r="229" ht="12.75" customHeight="1">
      <c r="A229" s="62" t="s">
        <v>888</v>
      </c>
      <c r="B229" s="63" t="s">
        <v>889</v>
      </c>
      <c r="C229" s="56"/>
      <c r="D229" s="28"/>
      <c r="E229" s="28"/>
      <c r="F229" s="57">
        <f t="shared" si="105"/>
        <v>0</v>
      </c>
      <c r="G229" s="28"/>
      <c r="H229" s="28"/>
      <c r="I229" s="28"/>
      <c r="J229" s="28">
        <f t="shared" si="106"/>
        <v>0</v>
      </c>
      <c r="K229" s="64">
        <f t="shared" si="3"/>
        <v>0</v>
      </c>
    </row>
    <row r="230" ht="12.75" customHeight="1">
      <c r="A230" s="62" t="s">
        <v>890</v>
      </c>
      <c r="B230" s="63" t="s">
        <v>891</v>
      </c>
      <c r="C230" s="56"/>
      <c r="D230" s="28"/>
      <c r="E230" s="28"/>
      <c r="F230" s="57">
        <f t="shared" si="105"/>
        <v>0</v>
      </c>
      <c r="G230" s="28"/>
      <c r="H230" s="28"/>
      <c r="I230" s="28"/>
      <c r="J230" s="28">
        <f t="shared" si="106"/>
        <v>0</v>
      </c>
      <c r="K230" s="64">
        <f t="shared" si="3"/>
        <v>0</v>
      </c>
    </row>
    <row r="231" ht="12.75" customHeight="1">
      <c r="A231" s="62" t="s">
        <v>892</v>
      </c>
      <c r="B231" s="63" t="s">
        <v>893</v>
      </c>
      <c r="C231" s="56"/>
      <c r="D231" s="28"/>
      <c r="E231" s="28"/>
      <c r="F231" s="57">
        <f t="shared" si="105"/>
        <v>0</v>
      </c>
      <c r="G231" s="28"/>
      <c r="H231" s="28"/>
      <c r="I231" s="28"/>
      <c r="J231" s="28">
        <f t="shared" si="106"/>
        <v>0</v>
      </c>
      <c r="K231" s="64">
        <f t="shared" si="3"/>
        <v>0</v>
      </c>
    </row>
    <row r="232" ht="12.75" customHeight="1">
      <c r="A232" s="62" t="s">
        <v>894</v>
      </c>
      <c r="B232" s="63" t="s">
        <v>895</v>
      </c>
      <c r="C232" s="56"/>
      <c r="D232" s="28"/>
      <c r="E232" s="28"/>
      <c r="F232" s="57">
        <f t="shared" si="105"/>
        <v>0</v>
      </c>
      <c r="G232" s="28"/>
      <c r="H232" s="28"/>
      <c r="I232" s="28"/>
      <c r="J232" s="28">
        <f t="shared" si="106"/>
        <v>0</v>
      </c>
      <c r="K232" s="64">
        <f t="shared" si="3"/>
        <v>0</v>
      </c>
    </row>
    <row r="233" ht="12.75" customHeight="1">
      <c r="A233" s="62" t="s">
        <v>896</v>
      </c>
      <c r="B233" s="63" t="s">
        <v>897</v>
      </c>
      <c r="C233" s="56"/>
      <c r="D233" s="28"/>
      <c r="E233" s="28"/>
      <c r="F233" s="57">
        <f t="shared" si="105"/>
        <v>0</v>
      </c>
      <c r="G233" s="28"/>
      <c r="H233" s="28"/>
      <c r="I233" s="28"/>
      <c r="J233" s="28">
        <f t="shared" si="106"/>
        <v>0</v>
      </c>
      <c r="K233" s="64">
        <f t="shared" si="3"/>
        <v>0</v>
      </c>
    </row>
    <row r="234" ht="12.75" customHeight="1">
      <c r="A234" s="62" t="s">
        <v>898</v>
      </c>
      <c r="B234" s="63" t="s">
        <v>899</v>
      </c>
      <c r="C234" s="56"/>
      <c r="D234" s="28"/>
      <c r="E234" s="28"/>
      <c r="F234" s="57">
        <f t="shared" si="105"/>
        <v>0</v>
      </c>
      <c r="G234" s="28"/>
      <c r="H234" s="28"/>
      <c r="I234" s="28"/>
      <c r="J234" s="28">
        <f t="shared" si="106"/>
        <v>0</v>
      </c>
      <c r="K234" s="64">
        <f t="shared" si="3"/>
        <v>0</v>
      </c>
    </row>
    <row r="235" ht="12.75" customHeight="1">
      <c r="A235" s="59" t="s">
        <v>900</v>
      </c>
      <c r="B235" s="60" t="s">
        <v>901</v>
      </c>
      <c r="C235" s="56">
        <f t="shared" ref="C235:J235" si="107">SUM(C236:C242)</f>
        <v>0</v>
      </c>
      <c r="D235" s="28">
        <f t="shared" si="107"/>
        <v>0</v>
      </c>
      <c r="E235" s="28">
        <f t="shared" si="107"/>
        <v>0</v>
      </c>
      <c r="F235" s="57">
        <f t="shared" si="107"/>
        <v>0</v>
      </c>
      <c r="G235" s="28">
        <f t="shared" si="107"/>
        <v>0</v>
      </c>
      <c r="H235" s="28">
        <f t="shared" si="107"/>
        <v>0</v>
      </c>
      <c r="I235" s="28">
        <f t="shared" si="107"/>
        <v>0</v>
      </c>
      <c r="J235" s="28">
        <f t="shared" si="107"/>
        <v>0</v>
      </c>
      <c r="K235" s="61">
        <f t="shared" si="3"/>
        <v>0</v>
      </c>
    </row>
    <row r="236" ht="12.75" customHeight="1">
      <c r="A236" s="62" t="s">
        <v>902</v>
      </c>
      <c r="B236" s="63" t="s">
        <v>887</v>
      </c>
      <c r="C236" s="56"/>
      <c r="D236" s="28"/>
      <c r="E236" s="28"/>
      <c r="F236" s="57">
        <f t="shared" ref="F236:F242" si="108">+C236+D236-E236</f>
        <v>0</v>
      </c>
      <c r="G236" s="28"/>
      <c r="H236" s="28"/>
      <c r="I236" s="28"/>
      <c r="J236" s="28">
        <f t="shared" ref="J236:J242" si="109">+F236-G236</f>
        <v>0</v>
      </c>
      <c r="K236" s="64">
        <f t="shared" si="3"/>
        <v>0</v>
      </c>
    </row>
    <row r="237" ht="12.75" customHeight="1">
      <c r="A237" s="62" t="s">
        <v>903</v>
      </c>
      <c r="B237" s="63" t="s">
        <v>889</v>
      </c>
      <c r="C237" s="56"/>
      <c r="D237" s="28"/>
      <c r="E237" s="28"/>
      <c r="F237" s="57">
        <f t="shared" si="108"/>
        <v>0</v>
      </c>
      <c r="G237" s="28"/>
      <c r="H237" s="28"/>
      <c r="I237" s="28"/>
      <c r="J237" s="28">
        <f t="shared" si="109"/>
        <v>0</v>
      </c>
      <c r="K237" s="64">
        <f t="shared" si="3"/>
        <v>0</v>
      </c>
    </row>
    <row r="238" ht="12.75" customHeight="1">
      <c r="A238" s="62" t="s">
        <v>904</v>
      </c>
      <c r="B238" s="63" t="s">
        <v>891</v>
      </c>
      <c r="C238" s="56"/>
      <c r="D238" s="28"/>
      <c r="E238" s="28"/>
      <c r="F238" s="57">
        <f t="shared" si="108"/>
        <v>0</v>
      </c>
      <c r="G238" s="28"/>
      <c r="H238" s="28"/>
      <c r="I238" s="28"/>
      <c r="J238" s="28">
        <f t="shared" si="109"/>
        <v>0</v>
      </c>
      <c r="K238" s="64">
        <f t="shared" si="3"/>
        <v>0</v>
      </c>
    </row>
    <row r="239" ht="12.75" customHeight="1">
      <c r="A239" s="62" t="s">
        <v>905</v>
      </c>
      <c r="B239" s="63" t="s">
        <v>893</v>
      </c>
      <c r="C239" s="56"/>
      <c r="D239" s="28"/>
      <c r="E239" s="28"/>
      <c r="F239" s="57">
        <f t="shared" si="108"/>
        <v>0</v>
      </c>
      <c r="G239" s="28"/>
      <c r="H239" s="28"/>
      <c r="I239" s="28"/>
      <c r="J239" s="28">
        <f t="shared" si="109"/>
        <v>0</v>
      </c>
      <c r="K239" s="64">
        <f t="shared" si="3"/>
        <v>0</v>
      </c>
    </row>
    <row r="240" ht="12.75" customHeight="1">
      <c r="A240" s="62" t="s">
        <v>906</v>
      </c>
      <c r="B240" s="63" t="s">
        <v>895</v>
      </c>
      <c r="C240" s="56"/>
      <c r="D240" s="28"/>
      <c r="E240" s="28"/>
      <c r="F240" s="57">
        <f t="shared" si="108"/>
        <v>0</v>
      </c>
      <c r="G240" s="28"/>
      <c r="H240" s="28"/>
      <c r="I240" s="28"/>
      <c r="J240" s="28">
        <f t="shared" si="109"/>
        <v>0</v>
      </c>
      <c r="K240" s="64">
        <f t="shared" si="3"/>
        <v>0</v>
      </c>
    </row>
    <row r="241" ht="12.75" customHeight="1">
      <c r="A241" s="62" t="s">
        <v>907</v>
      </c>
      <c r="B241" s="63" t="s">
        <v>897</v>
      </c>
      <c r="C241" s="56"/>
      <c r="D241" s="28"/>
      <c r="E241" s="28"/>
      <c r="F241" s="57">
        <f t="shared" si="108"/>
        <v>0</v>
      </c>
      <c r="G241" s="28"/>
      <c r="H241" s="28"/>
      <c r="I241" s="28"/>
      <c r="J241" s="28">
        <f t="shared" si="109"/>
        <v>0</v>
      </c>
      <c r="K241" s="64">
        <f t="shared" si="3"/>
        <v>0</v>
      </c>
    </row>
    <row r="242" ht="12.75" customHeight="1">
      <c r="A242" s="62" t="s">
        <v>908</v>
      </c>
      <c r="B242" s="63" t="s">
        <v>909</v>
      </c>
      <c r="C242" s="56"/>
      <c r="D242" s="28"/>
      <c r="E242" s="28"/>
      <c r="F242" s="57">
        <f t="shared" si="108"/>
        <v>0</v>
      </c>
      <c r="G242" s="28"/>
      <c r="H242" s="28"/>
      <c r="I242" s="28"/>
      <c r="J242" s="28">
        <f t="shared" si="109"/>
        <v>0</v>
      </c>
      <c r="K242" s="64">
        <f t="shared" si="3"/>
        <v>0</v>
      </c>
    </row>
    <row r="243" ht="12.75" customHeight="1">
      <c r="A243" s="59" t="s">
        <v>910</v>
      </c>
      <c r="B243" s="60" t="s">
        <v>911</v>
      </c>
      <c r="C243" s="56">
        <f t="shared" ref="C243:J243" si="110">+C251+C244</f>
        <v>0</v>
      </c>
      <c r="D243" s="28">
        <f t="shared" si="110"/>
        <v>0</v>
      </c>
      <c r="E243" s="28">
        <f t="shared" si="110"/>
        <v>0</v>
      </c>
      <c r="F243" s="57">
        <f t="shared" si="110"/>
        <v>0</v>
      </c>
      <c r="G243" s="28">
        <f t="shared" si="110"/>
        <v>0</v>
      </c>
      <c r="H243" s="28">
        <f t="shared" si="110"/>
        <v>0</v>
      </c>
      <c r="I243" s="28">
        <f t="shared" si="110"/>
        <v>0</v>
      </c>
      <c r="J243" s="28">
        <f t="shared" si="110"/>
        <v>0</v>
      </c>
      <c r="K243" s="61">
        <f t="shared" si="3"/>
        <v>0</v>
      </c>
    </row>
    <row r="244" ht="12.75" customHeight="1">
      <c r="A244" s="59" t="s">
        <v>912</v>
      </c>
      <c r="B244" s="60" t="s">
        <v>913</v>
      </c>
      <c r="C244" s="56">
        <f t="shared" ref="C244:J244" si="111">SUM(C245:C250)</f>
        <v>0</v>
      </c>
      <c r="D244" s="28">
        <f t="shared" si="111"/>
        <v>0</v>
      </c>
      <c r="E244" s="28">
        <f t="shared" si="111"/>
        <v>0</v>
      </c>
      <c r="F244" s="57">
        <f t="shared" si="111"/>
        <v>0</v>
      </c>
      <c r="G244" s="28">
        <f t="shared" si="111"/>
        <v>0</v>
      </c>
      <c r="H244" s="28">
        <f t="shared" si="111"/>
        <v>0</v>
      </c>
      <c r="I244" s="28">
        <f t="shared" si="111"/>
        <v>0</v>
      </c>
      <c r="J244" s="28">
        <f t="shared" si="111"/>
        <v>0</v>
      </c>
      <c r="K244" s="61">
        <f t="shared" si="3"/>
        <v>0</v>
      </c>
    </row>
    <row r="245" ht="12.75" customHeight="1">
      <c r="A245" s="62" t="s">
        <v>914</v>
      </c>
      <c r="B245" s="63" t="s">
        <v>915</v>
      </c>
      <c r="C245" s="56"/>
      <c r="D245" s="28"/>
      <c r="E245" s="28"/>
      <c r="F245" s="57">
        <f t="shared" ref="F245:F250" si="112">+C245+D245-E245</f>
        <v>0</v>
      </c>
      <c r="G245" s="28"/>
      <c r="H245" s="28"/>
      <c r="I245" s="28"/>
      <c r="J245" s="28">
        <f t="shared" ref="J245:J250" si="113">+F245-G245</f>
        <v>0</v>
      </c>
      <c r="K245" s="64">
        <f t="shared" si="3"/>
        <v>0</v>
      </c>
    </row>
    <row r="246" ht="12.75" customHeight="1">
      <c r="A246" s="62" t="s">
        <v>916</v>
      </c>
      <c r="B246" s="63" t="s">
        <v>917</v>
      </c>
      <c r="C246" s="56"/>
      <c r="D246" s="28"/>
      <c r="E246" s="28"/>
      <c r="F246" s="57">
        <f t="shared" si="112"/>
        <v>0</v>
      </c>
      <c r="G246" s="28"/>
      <c r="H246" s="28"/>
      <c r="I246" s="28"/>
      <c r="J246" s="28">
        <f t="shared" si="113"/>
        <v>0</v>
      </c>
      <c r="K246" s="64">
        <f t="shared" si="3"/>
        <v>0</v>
      </c>
    </row>
    <row r="247" ht="12.75" customHeight="1">
      <c r="A247" s="62" t="s">
        <v>918</v>
      </c>
      <c r="B247" s="63" t="s">
        <v>919</v>
      </c>
      <c r="C247" s="56"/>
      <c r="D247" s="28"/>
      <c r="E247" s="28"/>
      <c r="F247" s="57">
        <f t="shared" si="112"/>
        <v>0</v>
      </c>
      <c r="G247" s="28"/>
      <c r="H247" s="28"/>
      <c r="I247" s="28"/>
      <c r="J247" s="28">
        <f t="shared" si="113"/>
        <v>0</v>
      </c>
      <c r="K247" s="64">
        <f t="shared" si="3"/>
        <v>0</v>
      </c>
    </row>
    <row r="248" ht="12.75" customHeight="1">
      <c r="A248" s="62" t="s">
        <v>920</v>
      </c>
      <c r="B248" s="63" t="s">
        <v>921</v>
      </c>
      <c r="C248" s="56"/>
      <c r="D248" s="28"/>
      <c r="E248" s="28"/>
      <c r="F248" s="57">
        <f t="shared" si="112"/>
        <v>0</v>
      </c>
      <c r="G248" s="28"/>
      <c r="H248" s="28"/>
      <c r="I248" s="28"/>
      <c r="J248" s="28">
        <f t="shared" si="113"/>
        <v>0</v>
      </c>
      <c r="K248" s="64">
        <f t="shared" si="3"/>
        <v>0</v>
      </c>
    </row>
    <row r="249" ht="12.75" customHeight="1">
      <c r="A249" s="62" t="s">
        <v>922</v>
      </c>
      <c r="B249" s="63" t="s">
        <v>923</v>
      </c>
      <c r="C249" s="56"/>
      <c r="D249" s="28"/>
      <c r="E249" s="28"/>
      <c r="F249" s="57">
        <f t="shared" si="112"/>
        <v>0</v>
      </c>
      <c r="G249" s="28"/>
      <c r="H249" s="28"/>
      <c r="I249" s="28"/>
      <c r="J249" s="28">
        <f t="shared" si="113"/>
        <v>0</v>
      </c>
      <c r="K249" s="64">
        <f t="shared" si="3"/>
        <v>0</v>
      </c>
    </row>
    <row r="250" ht="12.75" customHeight="1">
      <c r="A250" s="62" t="s">
        <v>924</v>
      </c>
      <c r="B250" s="63" t="s">
        <v>925</v>
      </c>
      <c r="C250" s="56"/>
      <c r="D250" s="28"/>
      <c r="E250" s="28"/>
      <c r="F250" s="57">
        <f t="shared" si="112"/>
        <v>0</v>
      </c>
      <c r="G250" s="28"/>
      <c r="H250" s="28"/>
      <c r="I250" s="28"/>
      <c r="J250" s="28">
        <f t="shared" si="113"/>
        <v>0</v>
      </c>
      <c r="K250" s="64">
        <f t="shared" si="3"/>
        <v>0</v>
      </c>
    </row>
    <row r="251" ht="12.75" customHeight="1">
      <c r="A251" s="59" t="s">
        <v>926</v>
      </c>
      <c r="B251" s="60" t="s">
        <v>927</v>
      </c>
      <c r="C251" s="56">
        <f t="shared" ref="C251:J251" si="114">SUM(C252:C257)</f>
        <v>0</v>
      </c>
      <c r="D251" s="28">
        <f t="shared" si="114"/>
        <v>0</v>
      </c>
      <c r="E251" s="28">
        <f t="shared" si="114"/>
        <v>0</v>
      </c>
      <c r="F251" s="57">
        <f t="shared" si="114"/>
        <v>0</v>
      </c>
      <c r="G251" s="28">
        <f t="shared" si="114"/>
        <v>0</v>
      </c>
      <c r="H251" s="28">
        <f t="shared" si="114"/>
        <v>0</v>
      </c>
      <c r="I251" s="28">
        <f t="shared" si="114"/>
        <v>0</v>
      </c>
      <c r="J251" s="28">
        <f t="shared" si="114"/>
        <v>0</v>
      </c>
      <c r="K251" s="61">
        <f t="shared" si="3"/>
        <v>0</v>
      </c>
    </row>
    <row r="252" ht="12.75" customHeight="1">
      <c r="A252" s="62" t="s">
        <v>928</v>
      </c>
      <c r="B252" s="63" t="s">
        <v>915</v>
      </c>
      <c r="C252" s="56"/>
      <c r="D252" s="28"/>
      <c r="E252" s="28"/>
      <c r="F252" s="57">
        <f t="shared" ref="F252:F257" si="115">+C252+D252-E252</f>
        <v>0</v>
      </c>
      <c r="G252" s="28"/>
      <c r="H252" s="28"/>
      <c r="I252" s="28"/>
      <c r="J252" s="28">
        <f t="shared" ref="J252:J257" si="116">+F252-G252</f>
        <v>0</v>
      </c>
      <c r="K252" s="64">
        <f t="shared" si="3"/>
        <v>0</v>
      </c>
    </row>
    <row r="253" ht="12.75" customHeight="1">
      <c r="A253" s="62" t="s">
        <v>929</v>
      </c>
      <c r="B253" s="63" t="s">
        <v>917</v>
      </c>
      <c r="C253" s="56"/>
      <c r="D253" s="28"/>
      <c r="E253" s="28"/>
      <c r="F253" s="57">
        <f t="shared" si="115"/>
        <v>0</v>
      </c>
      <c r="G253" s="28"/>
      <c r="H253" s="28"/>
      <c r="I253" s="28"/>
      <c r="J253" s="28">
        <f t="shared" si="116"/>
        <v>0</v>
      </c>
      <c r="K253" s="64">
        <f t="shared" si="3"/>
        <v>0</v>
      </c>
    </row>
    <row r="254" ht="12.75" customHeight="1">
      <c r="A254" s="62" t="s">
        <v>930</v>
      </c>
      <c r="B254" s="63" t="s">
        <v>919</v>
      </c>
      <c r="C254" s="56"/>
      <c r="D254" s="28"/>
      <c r="E254" s="28"/>
      <c r="F254" s="57">
        <f t="shared" si="115"/>
        <v>0</v>
      </c>
      <c r="G254" s="28"/>
      <c r="H254" s="28"/>
      <c r="I254" s="28"/>
      <c r="J254" s="28">
        <f t="shared" si="116"/>
        <v>0</v>
      </c>
      <c r="K254" s="64">
        <f t="shared" si="3"/>
        <v>0</v>
      </c>
    </row>
    <row r="255" ht="12.75" customHeight="1">
      <c r="A255" s="62" t="s">
        <v>931</v>
      </c>
      <c r="B255" s="63" t="s">
        <v>921</v>
      </c>
      <c r="C255" s="56"/>
      <c r="D255" s="28"/>
      <c r="E255" s="28"/>
      <c r="F255" s="57">
        <f t="shared" si="115"/>
        <v>0</v>
      </c>
      <c r="G255" s="28"/>
      <c r="H255" s="28"/>
      <c r="I255" s="28"/>
      <c r="J255" s="28">
        <f t="shared" si="116"/>
        <v>0</v>
      </c>
      <c r="K255" s="64">
        <f t="shared" si="3"/>
        <v>0</v>
      </c>
    </row>
    <row r="256" ht="12.75" customHeight="1">
      <c r="A256" s="62" t="s">
        <v>932</v>
      </c>
      <c r="B256" s="63" t="s">
        <v>923</v>
      </c>
      <c r="C256" s="56"/>
      <c r="D256" s="28"/>
      <c r="E256" s="28"/>
      <c r="F256" s="57">
        <f t="shared" si="115"/>
        <v>0</v>
      </c>
      <c r="G256" s="28"/>
      <c r="H256" s="28"/>
      <c r="I256" s="28"/>
      <c r="J256" s="28">
        <f t="shared" si="116"/>
        <v>0</v>
      </c>
      <c r="K256" s="64">
        <f t="shared" si="3"/>
        <v>0</v>
      </c>
    </row>
    <row r="257" ht="12.75" customHeight="1">
      <c r="A257" s="62" t="s">
        <v>933</v>
      </c>
      <c r="B257" s="63" t="s">
        <v>925</v>
      </c>
      <c r="C257" s="56"/>
      <c r="D257" s="28"/>
      <c r="E257" s="28"/>
      <c r="F257" s="57">
        <f t="shared" si="115"/>
        <v>0</v>
      </c>
      <c r="G257" s="28"/>
      <c r="H257" s="28"/>
      <c r="I257" s="28"/>
      <c r="J257" s="28">
        <f t="shared" si="116"/>
        <v>0</v>
      </c>
      <c r="K257" s="64">
        <f t="shared" si="3"/>
        <v>0</v>
      </c>
    </row>
    <row r="258" ht="12.75" customHeight="1">
      <c r="A258" s="59" t="s">
        <v>934</v>
      </c>
      <c r="B258" s="60" t="s">
        <v>935</v>
      </c>
      <c r="C258" s="56">
        <f t="shared" ref="C258:J258" si="117">SUM(C259:C260)</f>
        <v>0</v>
      </c>
      <c r="D258" s="28">
        <f t="shared" si="117"/>
        <v>0</v>
      </c>
      <c r="E258" s="28">
        <f t="shared" si="117"/>
        <v>0</v>
      </c>
      <c r="F258" s="57">
        <f t="shared" si="117"/>
        <v>0</v>
      </c>
      <c r="G258" s="28">
        <f t="shared" si="117"/>
        <v>0</v>
      </c>
      <c r="H258" s="28">
        <f t="shared" si="117"/>
        <v>0</v>
      </c>
      <c r="I258" s="28">
        <f t="shared" si="117"/>
        <v>0</v>
      </c>
      <c r="J258" s="28">
        <f t="shared" si="117"/>
        <v>0</v>
      </c>
      <c r="K258" s="61">
        <f t="shared" si="3"/>
        <v>0</v>
      </c>
    </row>
    <row r="259" ht="12.75" customHeight="1">
      <c r="A259" s="62" t="s">
        <v>936</v>
      </c>
      <c r="B259" s="63" t="s">
        <v>937</v>
      </c>
      <c r="C259" s="56"/>
      <c r="D259" s="28"/>
      <c r="E259" s="28"/>
      <c r="F259" s="57">
        <f t="shared" ref="F259:F260" si="118">+C259+D259-E259</f>
        <v>0</v>
      </c>
      <c r="G259" s="28"/>
      <c r="H259" s="28"/>
      <c r="I259" s="28"/>
      <c r="J259" s="28">
        <f t="shared" ref="J259:J260" si="119">+F259-G259</f>
        <v>0</v>
      </c>
      <c r="K259" s="64">
        <f t="shared" si="3"/>
        <v>0</v>
      </c>
    </row>
    <row r="260" ht="12.75" customHeight="1">
      <c r="A260" s="62" t="s">
        <v>938</v>
      </c>
      <c r="B260" s="63" t="s">
        <v>939</v>
      </c>
      <c r="C260" s="56"/>
      <c r="D260" s="28"/>
      <c r="E260" s="28"/>
      <c r="F260" s="57">
        <f t="shared" si="118"/>
        <v>0</v>
      </c>
      <c r="G260" s="28"/>
      <c r="H260" s="28"/>
      <c r="I260" s="28"/>
      <c r="J260" s="28">
        <f t="shared" si="119"/>
        <v>0</v>
      </c>
      <c r="K260" s="64">
        <f t="shared" si="3"/>
        <v>0</v>
      </c>
    </row>
    <row r="261" ht="12.75" customHeight="1">
      <c r="A261" s="59" t="s">
        <v>940</v>
      </c>
      <c r="B261" s="60" t="s">
        <v>941</v>
      </c>
      <c r="C261" s="56">
        <f t="shared" ref="C261:J261" si="120">SUM(C262:C265)</f>
        <v>0</v>
      </c>
      <c r="D261" s="28">
        <f t="shared" si="120"/>
        <v>0</v>
      </c>
      <c r="E261" s="28">
        <f t="shared" si="120"/>
        <v>0</v>
      </c>
      <c r="F261" s="57">
        <f t="shared" si="120"/>
        <v>0</v>
      </c>
      <c r="G261" s="28">
        <f t="shared" si="120"/>
        <v>0</v>
      </c>
      <c r="H261" s="28">
        <f t="shared" si="120"/>
        <v>0</v>
      </c>
      <c r="I261" s="28">
        <f t="shared" si="120"/>
        <v>0</v>
      </c>
      <c r="J261" s="28">
        <f t="shared" si="120"/>
        <v>0</v>
      </c>
      <c r="K261" s="61">
        <f t="shared" si="3"/>
        <v>0</v>
      </c>
    </row>
    <row r="262" ht="12.75" customHeight="1">
      <c r="A262" s="62" t="s">
        <v>942</v>
      </c>
      <c r="B262" s="63" t="s">
        <v>943</v>
      </c>
      <c r="C262" s="56"/>
      <c r="D262" s="28"/>
      <c r="E262" s="28"/>
      <c r="F262" s="57">
        <f t="shared" ref="F262:F265" si="121">+C262+D262-E262</f>
        <v>0</v>
      </c>
      <c r="G262" s="28"/>
      <c r="H262" s="28"/>
      <c r="I262" s="28"/>
      <c r="J262" s="28">
        <f t="shared" ref="J262:J265" si="122">+F262-G262</f>
        <v>0</v>
      </c>
      <c r="K262" s="64">
        <f t="shared" si="3"/>
        <v>0</v>
      </c>
    </row>
    <row r="263" ht="12.75" customHeight="1">
      <c r="A263" s="62" t="s">
        <v>944</v>
      </c>
      <c r="B263" s="63" t="s">
        <v>945</v>
      </c>
      <c r="C263" s="56"/>
      <c r="D263" s="28"/>
      <c r="E263" s="28"/>
      <c r="F263" s="57">
        <f t="shared" si="121"/>
        <v>0</v>
      </c>
      <c r="G263" s="28"/>
      <c r="H263" s="28"/>
      <c r="I263" s="28"/>
      <c r="J263" s="28">
        <f t="shared" si="122"/>
        <v>0</v>
      </c>
      <c r="K263" s="64">
        <f t="shared" si="3"/>
        <v>0</v>
      </c>
    </row>
    <row r="264" ht="12.75" customHeight="1">
      <c r="A264" s="62" t="s">
        <v>946</v>
      </c>
      <c r="B264" s="63" t="s">
        <v>947</v>
      </c>
      <c r="C264" s="56"/>
      <c r="D264" s="28"/>
      <c r="E264" s="28"/>
      <c r="F264" s="57">
        <f t="shared" si="121"/>
        <v>0</v>
      </c>
      <c r="G264" s="28"/>
      <c r="H264" s="28"/>
      <c r="I264" s="28"/>
      <c r="J264" s="28">
        <f t="shared" si="122"/>
        <v>0</v>
      </c>
      <c r="K264" s="64">
        <f t="shared" si="3"/>
        <v>0</v>
      </c>
    </row>
    <row r="265" ht="12.75" customHeight="1">
      <c r="A265" s="62" t="s">
        <v>948</v>
      </c>
      <c r="B265" s="63" t="s">
        <v>949</v>
      </c>
      <c r="C265" s="56"/>
      <c r="D265" s="28"/>
      <c r="E265" s="28"/>
      <c r="F265" s="57">
        <f t="shared" si="121"/>
        <v>0</v>
      </c>
      <c r="G265" s="28"/>
      <c r="H265" s="28"/>
      <c r="I265" s="28"/>
      <c r="J265" s="28">
        <f t="shared" si="122"/>
        <v>0</v>
      </c>
      <c r="K265" s="64">
        <f t="shared" si="3"/>
        <v>0</v>
      </c>
    </row>
    <row r="266" ht="12.75" customHeight="1">
      <c r="A266" s="59" t="s">
        <v>950</v>
      </c>
      <c r="B266" s="60" t="s">
        <v>951</v>
      </c>
      <c r="C266" s="56">
        <f t="shared" ref="C266:J266" si="123">+C267+C274+C299+C324+C327+C330+C333+C336</f>
        <v>0</v>
      </c>
      <c r="D266" s="28">
        <f t="shared" si="123"/>
        <v>0</v>
      </c>
      <c r="E266" s="28">
        <f t="shared" si="123"/>
        <v>0</v>
      </c>
      <c r="F266" s="57">
        <f t="shared" si="123"/>
        <v>0</v>
      </c>
      <c r="G266" s="28">
        <f t="shared" si="123"/>
        <v>0</v>
      </c>
      <c r="H266" s="28">
        <f t="shared" si="123"/>
        <v>0</v>
      </c>
      <c r="I266" s="28">
        <f t="shared" si="123"/>
        <v>0</v>
      </c>
      <c r="J266" s="28">
        <f t="shared" si="123"/>
        <v>0</v>
      </c>
      <c r="K266" s="61">
        <f t="shared" si="3"/>
        <v>0</v>
      </c>
    </row>
    <row r="267" ht="12.75" customHeight="1">
      <c r="A267" s="59" t="s">
        <v>952</v>
      </c>
      <c r="B267" s="60" t="s">
        <v>953</v>
      </c>
      <c r="C267" s="56">
        <f t="shared" ref="C267:J267" si="124">SUM(C268:C273)</f>
        <v>0</v>
      </c>
      <c r="D267" s="28">
        <f t="shared" si="124"/>
        <v>0</v>
      </c>
      <c r="E267" s="28">
        <f t="shared" si="124"/>
        <v>0</v>
      </c>
      <c r="F267" s="57">
        <f t="shared" si="124"/>
        <v>0</v>
      </c>
      <c r="G267" s="28">
        <f t="shared" si="124"/>
        <v>0</v>
      </c>
      <c r="H267" s="28">
        <f t="shared" si="124"/>
        <v>0</v>
      </c>
      <c r="I267" s="28">
        <f t="shared" si="124"/>
        <v>0</v>
      </c>
      <c r="J267" s="28">
        <f t="shared" si="124"/>
        <v>0</v>
      </c>
      <c r="K267" s="61">
        <f t="shared" si="3"/>
        <v>0</v>
      </c>
    </row>
    <row r="268" ht="12.75" customHeight="1">
      <c r="A268" s="62" t="s">
        <v>954</v>
      </c>
      <c r="B268" s="63" t="s">
        <v>955</v>
      </c>
      <c r="C268" s="56"/>
      <c r="D268" s="28"/>
      <c r="E268" s="28"/>
      <c r="F268" s="57">
        <f t="shared" ref="F268:F273" si="125">+C268+D268-E268</f>
        <v>0</v>
      </c>
      <c r="G268" s="28"/>
      <c r="H268" s="28"/>
      <c r="I268" s="28"/>
      <c r="J268" s="28">
        <f t="shared" ref="J268:J273" si="126">+F268-G268</f>
        <v>0</v>
      </c>
      <c r="K268" s="64">
        <f t="shared" si="3"/>
        <v>0</v>
      </c>
    </row>
    <row r="269" ht="12.75" customHeight="1">
      <c r="A269" s="62" t="s">
        <v>956</v>
      </c>
      <c r="B269" s="63" t="s">
        <v>957</v>
      </c>
      <c r="C269" s="56"/>
      <c r="D269" s="28"/>
      <c r="E269" s="28"/>
      <c r="F269" s="57">
        <f t="shared" si="125"/>
        <v>0</v>
      </c>
      <c r="G269" s="28"/>
      <c r="H269" s="28"/>
      <c r="I269" s="28"/>
      <c r="J269" s="28">
        <f t="shared" si="126"/>
        <v>0</v>
      </c>
      <c r="K269" s="64">
        <f t="shared" si="3"/>
        <v>0</v>
      </c>
    </row>
    <row r="270" ht="12.75" customHeight="1">
      <c r="A270" s="62" t="s">
        <v>958</v>
      </c>
      <c r="B270" s="63" t="s">
        <v>959</v>
      </c>
      <c r="C270" s="56"/>
      <c r="D270" s="28"/>
      <c r="E270" s="28"/>
      <c r="F270" s="57">
        <f t="shared" si="125"/>
        <v>0</v>
      </c>
      <c r="G270" s="28"/>
      <c r="H270" s="28"/>
      <c r="I270" s="28"/>
      <c r="J270" s="28">
        <f t="shared" si="126"/>
        <v>0</v>
      </c>
      <c r="K270" s="64">
        <f t="shared" si="3"/>
        <v>0</v>
      </c>
    </row>
    <row r="271" ht="12.75" customHeight="1">
      <c r="A271" s="62" t="s">
        <v>960</v>
      </c>
      <c r="B271" s="63" t="s">
        <v>961</v>
      </c>
      <c r="C271" s="56"/>
      <c r="D271" s="28"/>
      <c r="E271" s="28"/>
      <c r="F271" s="57">
        <f t="shared" si="125"/>
        <v>0</v>
      </c>
      <c r="G271" s="28"/>
      <c r="H271" s="28"/>
      <c r="I271" s="28"/>
      <c r="J271" s="28">
        <f t="shared" si="126"/>
        <v>0</v>
      </c>
      <c r="K271" s="64">
        <f t="shared" si="3"/>
        <v>0</v>
      </c>
    </row>
    <row r="272" ht="12.75" customHeight="1">
      <c r="A272" s="62" t="s">
        <v>962</v>
      </c>
      <c r="B272" s="63" t="s">
        <v>963</v>
      </c>
      <c r="C272" s="56"/>
      <c r="D272" s="28"/>
      <c r="E272" s="28"/>
      <c r="F272" s="57">
        <f t="shared" si="125"/>
        <v>0</v>
      </c>
      <c r="G272" s="28"/>
      <c r="H272" s="28"/>
      <c r="I272" s="28"/>
      <c r="J272" s="28">
        <f t="shared" si="126"/>
        <v>0</v>
      </c>
      <c r="K272" s="64">
        <f t="shared" si="3"/>
        <v>0</v>
      </c>
    </row>
    <row r="273" ht="12.75" customHeight="1">
      <c r="A273" s="62" t="s">
        <v>964</v>
      </c>
      <c r="B273" s="63" t="s">
        <v>965</v>
      </c>
      <c r="C273" s="56"/>
      <c r="D273" s="28"/>
      <c r="E273" s="28"/>
      <c r="F273" s="57">
        <f t="shared" si="125"/>
        <v>0</v>
      </c>
      <c r="G273" s="28"/>
      <c r="H273" s="28"/>
      <c r="I273" s="28"/>
      <c r="J273" s="28">
        <f t="shared" si="126"/>
        <v>0</v>
      </c>
      <c r="K273" s="64">
        <f t="shared" si="3"/>
        <v>0</v>
      </c>
    </row>
    <row r="274" ht="12.75" customHeight="1">
      <c r="A274" s="59" t="s">
        <v>966</v>
      </c>
      <c r="B274" s="60" t="s">
        <v>967</v>
      </c>
      <c r="C274" s="56">
        <f t="shared" ref="C274:J274" si="127">+C275+C276+C283+C290+C297+C298</f>
        <v>0</v>
      </c>
      <c r="D274" s="28">
        <f t="shared" si="127"/>
        <v>0</v>
      </c>
      <c r="E274" s="28">
        <f t="shared" si="127"/>
        <v>0</v>
      </c>
      <c r="F274" s="57">
        <f t="shared" si="127"/>
        <v>0</v>
      </c>
      <c r="G274" s="28">
        <f t="shared" si="127"/>
        <v>0</v>
      </c>
      <c r="H274" s="28">
        <f t="shared" si="127"/>
        <v>0</v>
      </c>
      <c r="I274" s="28">
        <f t="shared" si="127"/>
        <v>0</v>
      </c>
      <c r="J274" s="28">
        <f t="shared" si="127"/>
        <v>0</v>
      </c>
      <c r="K274" s="61">
        <f t="shared" si="3"/>
        <v>0</v>
      </c>
    </row>
    <row r="275" ht="12.75" customHeight="1">
      <c r="A275" s="62" t="s">
        <v>968</v>
      </c>
      <c r="B275" s="63" t="s">
        <v>969</v>
      </c>
      <c r="C275" s="56"/>
      <c r="D275" s="28"/>
      <c r="E275" s="28"/>
      <c r="F275" s="57">
        <f>+C275+D275-E275</f>
        <v>0</v>
      </c>
      <c r="G275" s="28"/>
      <c r="H275" s="28"/>
      <c r="I275" s="28"/>
      <c r="J275" s="28">
        <f>+F275-G275</f>
        <v>0</v>
      </c>
      <c r="K275" s="64">
        <f t="shared" si="3"/>
        <v>0</v>
      </c>
    </row>
    <row r="276" ht="12.75" customHeight="1">
      <c r="A276" s="62" t="s">
        <v>970</v>
      </c>
      <c r="B276" s="63" t="s">
        <v>971</v>
      </c>
      <c r="C276" s="56">
        <f t="shared" ref="C276:J276" si="128">SUM(C277:C282)</f>
        <v>0</v>
      </c>
      <c r="D276" s="28">
        <f t="shared" si="128"/>
        <v>0</v>
      </c>
      <c r="E276" s="28">
        <f t="shared" si="128"/>
        <v>0</v>
      </c>
      <c r="F276" s="57">
        <f t="shared" si="128"/>
        <v>0</v>
      </c>
      <c r="G276" s="28">
        <f t="shared" si="128"/>
        <v>0</v>
      </c>
      <c r="H276" s="28">
        <f t="shared" si="128"/>
        <v>0</v>
      </c>
      <c r="I276" s="28">
        <f t="shared" si="128"/>
        <v>0</v>
      </c>
      <c r="J276" s="28">
        <f t="shared" si="128"/>
        <v>0</v>
      </c>
      <c r="K276" s="64">
        <f t="shared" si="3"/>
        <v>0</v>
      </c>
    </row>
    <row r="277" ht="12.75" customHeight="1">
      <c r="A277" s="62" t="s">
        <v>972</v>
      </c>
      <c r="B277" s="63" t="s">
        <v>973</v>
      </c>
      <c r="C277" s="56"/>
      <c r="D277" s="28"/>
      <c r="E277" s="28"/>
      <c r="F277" s="57">
        <f t="shared" ref="F277:F282" si="129">+C277+D277-E277</f>
        <v>0</v>
      </c>
      <c r="G277" s="28"/>
      <c r="H277" s="28"/>
      <c r="I277" s="28"/>
      <c r="J277" s="28">
        <f t="shared" ref="J277:J282" si="130">+F277-G277</f>
        <v>0</v>
      </c>
      <c r="K277" s="64">
        <f t="shared" si="3"/>
        <v>0</v>
      </c>
    </row>
    <row r="278" ht="12.75" customHeight="1">
      <c r="A278" s="62" t="s">
        <v>974</v>
      </c>
      <c r="B278" s="63" t="s">
        <v>975</v>
      </c>
      <c r="C278" s="56"/>
      <c r="D278" s="28"/>
      <c r="E278" s="28"/>
      <c r="F278" s="57">
        <f t="shared" si="129"/>
        <v>0</v>
      </c>
      <c r="G278" s="28"/>
      <c r="H278" s="28"/>
      <c r="I278" s="28"/>
      <c r="J278" s="28">
        <f t="shared" si="130"/>
        <v>0</v>
      </c>
      <c r="K278" s="64">
        <f t="shared" si="3"/>
        <v>0</v>
      </c>
    </row>
    <row r="279" ht="12.75" customHeight="1">
      <c r="A279" s="62" t="s">
        <v>976</v>
      </c>
      <c r="B279" s="63" t="s">
        <v>977</v>
      </c>
      <c r="C279" s="56"/>
      <c r="D279" s="28"/>
      <c r="E279" s="28"/>
      <c r="F279" s="57">
        <f t="shared" si="129"/>
        <v>0</v>
      </c>
      <c r="G279" s="28"/>
      <c r="H279" s="28"/>
      <c r="I279" s="28"/>
      <c r="J279" s="28">
        <f t="shared" si="130"/>
        <v>0</v>
      </c>
      <c r="K279" s="64">
        <f t="shared" si="3"/>
        <v>0</v>
      </c>
    </row>
    <row r="280" ht="12.75" customHeight="1">
      <c r="A280" s="62" t="s">
        <v>978</v>
      </c>
      <c r="B280" s="63" t="s">
        <v>979</v>
      </c>
      <c r="C280" s="56"/>
      <c r="D280" s="28"/>
      <c r="E280" s="28"/>
      <c r="F280" s="57">
        <f t="shared" si="129"/>
        <v>0</v>
      </c>
      <c r="G280" s="28"/>
      <c r="H280" s="28"/>
      <c r="I280" s="28"/>
      <c r="J280" s="28">
        <f t="shared" si="130"/>
        <v>0</v>
      </c>
      <c r="K280" s="64">
        <f t="shared" si="3"/>
        <v>0</v>
      </c>
    </row>
    <row r="281" ht="12.75" customHeight="1">
      <c r="A281" s="62" t="s">
        <v>980</v>
      </c>
      <c r="B281" s="63" t="s">
        <v>981</v>
      </c>
      <c r="C281" s="56"/>
      <c r="D281" s="28"/>
      <c r="E281" s="28"/>
      <c r="F281" s="57">
        <f t="shared" si="129"/>
        <v>0</v>
      </c>
      <c r="G281" s="28"/>
      <c r="H281" s="28"/>
      <c r="I281" s="28"/>
      <c r="J281" s="28">
        <f t="shared" si="130"/>
        <v>0</v>
      </c>
      <c r="K281" s="64">
        <f t="shared" si="3"/>
        <v>0</v>
      </c>
    </row>
    <row r="282" ht="12.75" customHeight="1">
      <c r="A282" s="62" t="s">
        <v>982</v>
      </c>
      <c r="B282" s="63" t="s">
        <v>983</v>
      </c>
      <c r="C282" s="56"/>
      <c r="D282" s="28"/>
      <c r="E282" s="28"/>
      <c r="F282" s="57">
        <f t="shared" si="129"/>
        <v>0</v>
      </c>
      <c r="G282" s="28"/>
      <c r="H282" s="28"/>
      <c r="I282" s="28"/>
      <c r="J282" s="28">
        <f t="shared" si="130"/>
        <v>0</v>
      </c>
      <c r="K282" s="64">
        <f t="shared" si="3"/>
        <v>0</v>
      </c>
    </row>
    <row r="283" ht="12.75" customHeight="1">
      <c r="A283" s="62" t="s">
        <v>984</v>
      </c>
      <c r="B283" s="63" t="s">
        <v>985</v>
      </c>
      <c r="C283" s="56">
        <f t="shared" ref="C283:J283" si="131">SUM(C284:C289)</f>
        <v>0</v>
      </c>
      <c r="D283" s="28">
        <f t="shared" si="131"/>
        <v>0</v>
      </c>
      <c r="E283" s="28">
        <f t="shared" si="131"/>
        <v>0</v>
      </c>
      <c r="F283" s="57">
        <f t="shared" si="131"/>
        <v>0</v>
      </c>
      <c r="G283" s="28">
        <f t="shared" si="131"/>
        <v>0</v>
      </c>
      <c r="H283" s="28">
        <f t="shared" si="131"/>
        <v>0</v>
      </c>
      <c r="I283" s="28">
        <f t="shared" si="131"/>
        <v>0</v>
      </c>
      <c r="J283" s="28">
        <f t="shared" si="131"/>
        <v>0</v>
      </c>
      <c r="K283" s="64">
        <f t="shared" si="3"/>
        <v>0</v>
      </c>
    </row>
    <row r="284" ht="12.75" customHeight="1">
      <c r="A284" s="62" t="s">
        <v>986</v>
      </c>
      <c r="B284" s="63" t="s">
        <v>973</v>
      </c>
      <c r="C284" s="56"/>
      <c r="D284" s="28"/>
      <c r="E284" s="28"/>
      <c r="F284" s="57">
        <f t="shared" ref="F284:F289" si="132">+C284+D284-E284</f>
        <v>0</v>
      </c>
      <c r="G284" s="28"/>
      <c r="H284" s="28"/>
      <c r="I284" s="28"/>
      <c r="J284" s="28">
        <f t="shared" ref="J284:J289" si="133">+F284-G284</f>
        <v>0</v>
      </c>
      <c r="K284" s="64">
        <f t="shared" si="3"/>
        <v>0</v>
      </c>
    </row>
    <row r="285" ht="12.75" customHeight="1">
      <c r="A285" s="62" t="s">
        <v>987</v>
      </c>
      <c r="B285" s="63" t="s">
        <v>975</v>
      </c>
      <c r="C285" s="56"/>
      <c r="D285" s="28"/>
      <c r="E285" s="28"/>
      <c r="F285" s="57">
        <f t="shared" si="132"/>
        <v>0</v>
      </c>
      <c r="G285" s="28"/>
      <c r="H285" s="28"/>
      <c r="I285" s="28"/>
      <c r="J285" s="28">
        <f t="shared" si="133"/>
        <v>0</v>
      </c>
      <c r="K285" s="64">
        <f t="shared" si="3"/>
        <v>0</v>
      </c>
    </row>
    <row r="286" ht="12.75" customHeight="1">
      <c r="A286" s="62" t="s">
        <v>988</v>
      </c>
      <c r="B286" s="63" t="s">
        <v>977</v>
      </c>
      <c r="C286" s="56"/>
      <c r="D286" s="28"/>
      <c r="E286" s="28"/>
      <c r="F286" s="57">
        <f t="shared" si="132"/>
        <v>0</v>
      </c>
      <c r="G286" s="28"/>
      <c r="H286" s="28"/>
      <c r="I286" s="28"/>
      <c r="J286" s="28">
        <f t="shared" si="133"/>
        <v>0</v>
      </c>
      <c r="K286" s="64">
        <f t="shared" si="3"/>
        <v>0</v>
      </c>
    </row>
    <row r="287" ht="12.75" customHeight="1">
      <c r="A287" s="62" t="s">
        <v>989</v>
      </c>
      <c r="B287" s="63" t="s">
        <v>990</v>
      </c>
      <c r="C287" s="56"/>
      <c r="D287" s="28"/>
      <c r="E287" s="28"/>
      <c r="F287" s="57">
        <f t="shared" si="132"/>
        <v>0</v>
      </c>
      <c r="G287" s="28"/>
      <c r="H287" s="28"/>
      <c r="I287" s="28"/>
      <c r="J287" s="28">
        <f t="shared" si="133"/>
        <v>0</v>
      </c>
      <c r="K287" s="64">
        <f t="shared" si="3"/>
        <v>0</v>
      </c>
    </row>
    <row r="288" ht="12.75" customHeight="1">
      <c r="A288" s="62" t="s">
        <v>991</v>
      </c>
      <c r="B288" s="63" t="s">
        <v>992</v>
      </c>
      <c r="C288" s="56"/>
      <c r="D288" s="28"/>
      <c r="E288" s="28"/>
      <c r="F288" s="57">
        <f t="shared" si="132"/>
        <v>0</v>
      </c>
      <c r="G288" s="28"/>
      <c r="H288" s="28"/>
      <c r="I288" s="28"/>
      <c r="J288" s="28">
        <f t="shared" si="133"/>
        <v>0</v>
      </c>
      <c r="K288" s="64">
        <f t="shared" si="3"/>
        <v>0</v>
      </c>
    </row>
    <row r="289" ht="12.75" customHeight="1">
      <c r="A289" s="62" t="s">
        <v>993</v>
      </c>
      <c r="B289" s="63" t="s">
        <v>994</v>
      </c>
      <c r="C289" s="56"/>
      <c r="D289" s="28"/>
      <c r="E289" s="28"/>
      <c r="F289" s="57">
        <f t="shared" si="132"/>
        <v>0</v>
      </c>
      <c r="G289" s="28"/>
      <c r="H289" s="28"/>
      <c r="I289" s="28"/>
      <c r="J289" s="28">
        <f t="shared" si="133"/>
        <v>0</v>
      </c>
      <c r="K289" s="64">
        <f t="shared" si="3"/>
        <v>0</v>
      </c>
    </row>
    <row r="290" ht="12.75" customHeight="1">
      <c r="A290" s="62" t="s">
        <v>995</v>
      </c>
      <c r="B290" s="63" t="s">
        <v>996</v>
      </c>
      <c r="C290" s="56">
        <f t="shared" ref="C290:J290" si="134">SUM(C291:C296)</f>
        <v>0</v>
      </c>
      <c r="D290" s="28">
        <f t="shared" si="134"/>
        <v>0</v>
      </c>
      <c r="E290" s="28">
        <f t="shared" si="134"/>
        <v>0</v>
      </c>
      <c r="F290" s="57">
        <f t="shared" si="134"/>
        <v>0</v>
      </c>
      <c r="G290" s="28">
        <f t="shared" si="134"/>
        <v>0</v>
      </c>
      <c r="H290" s="28">
        <f t="shared" si="134"/>
        <v>0</v>
      </c>
      <c r="I290" s="28">
        <f t="shared" si="134"/>
        <v>0</v>
      </c>
      <c r="J290" s="28">
        <f t="shared" si="134"/>
        <v>0</v>
      </c>
      <c r="K290" s="64">
        <f t="shared" si="3"/>
        <v>0</v>
      </c>
    </row>
    <row r="291" ht="12.75" customHeight="1">
      <c r="A291" s="62" t="s">
        <v>997</v>
      </c>
      <c r="B291" s="63" t="s">
        <v>973</v>
      </c>
      <c r="C291" s="56"/>
      <c r="D291" s="28"/>
      <c r="E291" s="28"/>
      <c r="F291" s="57">
        <f t="shared" ref="F291:F298" si="135">+C291+D291-E291</f>
        <v>0</v>
      </c>
      <c r="G291" s="28"/>
      <c r="H291" s="28"/>
      <c r="I291" s="28"/>
      <c r="J291" s="28">
        <f t="shared" ref="J291:J298" si="136">+F291-G291</f>
        <v>0</v>
      </c>
      <c r="K291" s="64">
        <f t="shared" si="3"/>
        <v>0</v>
      </c>
    </row>
    <row r="292" ht="12.75" customHeight="1">
      <c r="A292" s="62" t="s">
        <v>998</v>
      </c>
      <c r="B292" s="63" t="s">
        <v>975</v>
      </c>
      <c r="C292" s="56"/>
      <c r="D292" s="28"/>
      <c r="E292" s="28"/>
      <c r="F292" s="57">
        <f t="shared" si="135"/>
        <v>0</v>
      </c>
      <c r="G292" s="28"/>
      <c r="H292" s="28"/>
      <c r="I292" s="28"/>
      <c r="J292" s="28">
        <f t="shared" si="136"/>
        <v>0</v>
      </c>
      <c r="K292" s="64">
        <f t="shared" si="3"/>
        <v>0</v>
      </c>
    </row>
    <row r="293" ht="12.75" customHeight="1">
      <c r="A293" s="62" t="s">
        <v>999</v>
      </c>
      <c r="B293" s="63" t="s">
        <v>977</v>
      </c>
      <c r="C293" s="56"/>
      <c r="D293" s="28"/>
      <c r="E293" s="28"/>
      <c r="F293" s="57">
        <f t="shared" si="135"/>
        <v>0</v>
      </c>
      <c r="G293" s="28"/>
      <c r="H293" s="28"/>
      <c r="I293" s="28"/>
      <c r="J293" s="28">
        <f t="shared" si="136"/>
        <v>0</v>
      </c>
      <c r="K293" s="64">
        <f t="shared" si="3"/>
        <v>0</v>
      </c>
    </row>
    <row r="294" ht="12.75" customHeight="1">
      <c r="A294" s="62" t="s">
        <v>1000</v>
      </c>
      <c r="B294" s="63" t="s">
        <v>1001</v>
      </c>
      <c r="C294" s="56"/>
      <c r="D294" s="28"/>
      <c r="E294" s="28"/>
      <c r="F294" s="57">
        <f t="shared" si="135"/>
        <v>0</v>
      </c>
      <c r="G294" s="28"/>
      <c r="H294" s="28"/>
      <c r="I294" s="28"/>
      <c r="J294" s="28">
        <f t="shared" si="136"/>
        <v>0</v>
      </c>
      <c r="K294" s="64">
        <f t="shared" si="3"/>
        <v>0</v>
      </c>
    </row>
    <row r="295" ht="12.75" customHeight="1">
      <c r="A295" s="62" t="s">
        <v>1002</v>
      </c>
      <c r="B295" s="63" t="s">
        <v>1003</v>
      </c>
      <c r="C295" s="56"/>
      <c r="D295" s="28"/>
      <c r="E295" s="28"/>
      <c r="F295" s="57">
        <f t="shared" si="135"/>
        <v>0</v>
      </c>
      <c r="G295" s="28"/>
      <c r="H295" s="28"/>
      <c r="I295" s="28"/>
      <c r="J295" s="28">
        <f t="shared" si="136"/>
        <v>0</v>
      </c>
      <c r="K295" s="64">
        <f t="shared" si="3"/>
        <v>0</v>
      </c>
    </row>
    <row r="296" ht="12.75" customHeight="1">
      <c r="A296" s="62" t="s">
        <v>1004</v>
      </c>
      <c r="B296" s="63" t="s">
        <v>1005</v>
      </c>
      <c r="C296" s="56"/>
      <c r="D296" s="28"/>
      <c r="E296" s="28"/>
      <c r="F296" s="57">
        <f t="shared" si="135"/>
        <v>0</v>
      </c>
      <c r="G296" s="28"/>
      <c r="H296" s="28"/>
      <c r="I296" s="28"/>
      <c r="J296" s="28">
        <f t="shared" si="136"/>
        <v>0</v>
      </c>
      <c r="K296" s="64">
        <f t="shared" si="3"/>
        <v>0</v>
      </c>
    </row>
    <row r="297" ht="12.75" customHeight="1">
      <c r="A297" s="62" t="s">
        <v>1006</v>
      </c>
      <c r="B297" s="63" t="s">
        <v>1007</v>
      </c>
      <c r="C297" s="56"/>
      <c r="D297" s="28"/>
      <c r="E297" s="28"/>
      <c r="F297" s="57">
        <f t="shared" si="135"/>
        <v>0</v>
      </c>
      <c r="G297" s="28"/>
      <c r="H297" s="28"/>
      <c r="I297" s="28"/>
      <c r="J297" s="28">
        <f t="shared" si="136"/>
        <v>0</v>
      </c>
      <c r="K297" s="64">
        <f t="shared" si="3"/>
        <v>0</v>
      </c>
    </row>
    <row r="298" ht="12.75" customHeight="1">
      <c r="A298" s="62" t="s">
        <v>1008</v>
      </c>
      <c r="B298" s="63" t="s">
        <v>1009</v>
      </c>
      <c r="C298" s="56"/>
      <c r="D298" s="28"/>
      <c r="E298" s="28"/>
      <c r="F298" s="57">
        <f t="shared" si="135"/>
        <v>0</v>
      </c>
      <c r="G298" s="28"/>
      <c r="H298" s="28"/>
      <c r="I298" s="28"/>
      <c r="J298" s="28">
        <f t="shared" si="136"/>
        <v>0</v>
      </c>
      <c r="K298" s="64">
        <f t="shared" si="3"/>
        <v>0</v>
      </c>
    </row>
    <row r="299" ht="12.75" customHeight="1">
      <c r="A299" s="59" t="s">
        <v>1010</v>
      </c>
      <c r="B299" s="60" t="s">
        <v>1011</v>
      </c>
      <c r="C299" s="56">
        <f t="shared" ref="C299:J299" si="137">+C300+C301+C308+C315+C322+C323</f>
        <v>0</v>
      </c>
      <c r="D299" s="28">
        <f t="shared" si="137"/>
        <v>0</v>
      </c>
      <c r="E299" s="28">
        <f t="shared" si="137"/>
        <v>0</v>
      </c>
      <c r="F299" s="57">
        <f t="shared" si="137"/>
        <v>0</v>
      </c>
      <c r="G299" s="28">
        <f t="shared" si="137"/>
        <v>0</v>
      </c>
      <c r="H299" s="28">
        <f t="shared" si="137"/>
        <v>0</v>
      </c>
      <c r="I299" s="28">
        <f t="shared" si="137"/>
        <v>0</v>
      </c>
      <c r="J299" s="28">
        <f t="shared" si="137"/>
        <v>0</v>
      </c>
      <c r="K299" s="61">
        <f t="shared" si="3"/>
        <v>0</v>
      </c>
    </row>
    <row r="300" ht="12.75" customHeight="1">
      <c r="A300" s="62" t="s">
        <v>1012</v>
      </c>
      <c r="B300" s="63" t="s">
        <v>1013</v>
      </c>
      <c r="C300" s="56"/>
      <c r="D300" s="28"/>
      <c r="E300" s="28"/>
      <c r="F300" s="57">
        <f>+C300+D300-E300</f>
        <v>0</v>
      </c>
      <c r="G300" s="28"/>
      <c r="H300" s="28"/>
      <c r="I300" s="28"/>
      <c r="J300" s="28">
        <f>+F300-G300</f>
        <v>0</v>
      </c>
      <c r="K300" s="64">
        <f t="shared" si="3"/>
        <v>0</v>
      </c>
    </row>
    <row r="301" ht="12.75" customHeight="1">
      <c r="A301" s="62" t="s">
        <v>1014</v>
      </c>
      <c r="B301" s="63" t="s">
        <v>1015</v>
      </c>
      <c r="C301" s="56">
        <f t="shared" ref="C301:J301" si="138">SUM(C302:C307)</f>
        <v>0</v>
      </c>
      <c r="D301" s="28">
        <f t="shared" si="138"/>
        <v>0</v>
      </c>
      <c r="E301" s="28">
        <f t="shared" si="138"/>
        <v>0</v>
      </c>
      <c r="F301" s="57">
        <f t="shared" si="138"/>
        <v>0</v>
      </c>
      <c r="G301" s="28">
        <f t="shared" si="138"/>
        <v>0</v>
      </c>
      <c r="H301" s="28">
        <f t="shared" si="138"/>
        <v>0</v>
      </c>
      <c r="I301" s="28">
        <f t="shared" si="138"/>
        <v>0</v>
      </c>
      <c r="J301" s="28">
        <f t="shared" si="138"/>
        <v>0</v>
      </c>
      <c r="K301" s="64">
        <f t="shared" si="3"/>
        <v>0</v>
      </c>
    </row>
    <row r="302" ht="12.75" customHeight="1">
      <c r="A302" s="62" t="s">
        <v>1016</v>
      </c>
      <c r="B302" s="63" t="s">
        <v>973</v>
      </c>
      <c r="C302" s="56"/>
      <c r="D302" s="28"/>
      <c r="E302" s="28"/>
      <c r="F302" s="57">
        <f t="shared" ref="F302:F307" si="139">+C302+D302-E302</f>
        <v>0</v>
      </c>
      <c r="G302" s="28"/>
      <c r="H302" s="28"/>
      <c r="I302" s="28"/>
      <c r="J302" s="28">
        <f t="shared" ref="J302:J307" si="140">+F302-G302</f>
        <v>0</v>
      </c>
      <c r="K302" s="64">
        <f t="shared" si="3"/>
        <v>0</v>
      </c>
    </row>
    <row r="303" ht="12.75" customHeight="1">
      <c r="A303" s="62" t="s">
        <v>1017</v>
      </c>
      <c r="B303" s="63" t="s">
        <v>975</v>
      </c>
      <c r="C303" s="56"/>
      <c r="D303" s="28"/>
      <c r="E303" s="28"/>
      <c r="F303" s="57">
        <f t="shared" si="139"/>
        <v>0</v>
      </c>
      <c r="G303" s="28"/>
      <c r="H303" s="28"/>
      <c r="I303" s="28"/>
      <c r="J303" s="28">
        <f t="shared" si="140"/>
        <v>0</v>
      </c>
      <c r="K303" s="64">
        <f t="shared" si="3"/>
        <v>0</v>
      </c>
    </row>
    <row r="304" ht="12.75" customHeight="1">
      <c r="A304" s="62" t="s">
        <v>1018</v>
      </c>
      <c r="B304" s="63" t="s">
        <v>977</v>
      </c>
      <c r="C304" s="56"/>
      <c r="D304" s="28"/>
      <c r="E304" s="28"/>
      <c r="F304" s="57">
        <f t="shared" si="139"/>
        <v>0</v>
      </c>
      <c r="G304" s="28"/>
      <c r="H304" s="28"/>
      <c r="I304" s="28"/>
      <c r="J304" s="28">
        <f t="shared" si="140"/>
        <v>0</v>
      </c>
      <c r="K304" s="64">
        <f t="shared" si="3"/>
        <v>0</v>
      </c>
    </row>
    <row r="305" ht="12.75" customHeight="1">
      <c r="A305" s="62" t="s">
        <v>1019</v>
      </c>
      <c r="B305" s="63" t="s">
        <v>979</v>
      </c>
      <c r="C305" s="56"/>
      <c r="D305" s="28"/>
      <c r="E305" s="28"/>
      <c r="F305" s="57">
        <f t="shared" si="139"/>
        <v>0</v>
      </c>
      <c r="G305" s="28"/>
      <c r="H305" s="28"/>
      <c r="I305" s="28"/>
      <c r="J305" s="28">
        <f t="shared" si="140"/>
        <v>0</v>
      </c>
      <c r="K305" s="64">
        <f t="shared" si="3"/>
        <v>0</v>
      </c>
    </row>
    <row r="306" ht="12.75" customHeight="1">
      <c r="A306" s="62" t="s">
        <v>1020</v>
      </c>
      <c r="B306" s="63" t="s">
        <v>981</v>
      </c>
      <c r="C306" s="56"/>
      <c r="D306" s="28"/>
      <c r="E306" s="28"/>
      <c r="F306" s="57">
        <f t="shared" si="139"/>
        <v>0</v>
      </c>
      <c r="G306" s="28"/>
      <c r="H306" s="28"/>
      <c r="I306" s="28"/>
      <c r="J306" s="28">
        <f t="shared" si="140"/>
        <v>0</v>
      </c>
      <c r="K306" s="64">
        <f t="shared" si="3"/>
        <v>0</v>
      </c>
    </row>
    <row r="307" ht="12.75" customHeight="1">
      <c r="A307" s="62" t="s">
        <v>1021</v>
      </c>
      <c r="B307" s="63" t="s">
        <v>983</v>
      </c>
      <c r="C307" s="56"/>
      <c r="D307" s="28"/>
      <c r="E307" s="28"/>
      <c r="F307" s="57">
        <f t="shared" si="139"/>
        <v>0</v>
      </c>
      <c r="G307" s="28"/>
      <c r="H307" s="28"/>
      <c r="I307" s="28"/>
      <c r="J307" s="28">
        <f t="shared" si="140"/>
        <v>0</v>
      </c>
      <c r="K307" s="64">
        <f t="shared" si="3"/>
        <v>0</v>
      </c>
    </row>
    <row r="308" ht="12.75" customHeight="1">
      <c r="A308" s="62" t="s">
        <v>1022</v>
      </c>
      <c r="B308" s="63" t="s">
        <v>1023</v>
      </c>
      <c r="C308" s="56">
        <f t="shared" ref="C308:J308" si="141">SUM(C309:C314)</f>
        <v>0</v>
      </c>
      <c r="D308" s="28">
        <f t="shared" si="141"/>
        <v>0</v>
      </c>
      <c r="E308" s="28">
        <f t="shared" si="141"/>
        <v>0</v>
      </c>
      <c r="F308" s="57">
        <f t="shared" si="141"/>
        <v>0</v>
      </c>
      <c r="G308" s="28">
        <f t="shared" si="141"/>
        <v>0</v>
      </c>
      <c r="H308" s="28">
        <f t="shared" si="141"/>
        <v>0</v>
      </c>
      <c r="I308" s="28">
        <f t="shared" si="141"/>
        <v>0</v>
      </c>
      <c r="J308" s="28">
        <f t="shared" si="141"/>
        <v>0</v>
      </c>
      <c r="K308" s="64">
        <f t="shared" si="3"/>
        <v>0</v>
      </c>
    </row>
    <row r="309" ht="12.75" customHeight="1">
      <c r="A309" s="62" t="s">
        <v>1024</v>
      </c>
      <c r="B309" s="63" t="s">
        <v>973</v>
      </c>
      <c r="C309" s="56"/>
      <c r="D309" s="28"/>
      <c r="E309" s="28"/>
      <c r="F309" s="57">
        <f t="shared" ref="F309:F314" si="142">+C309+D309-E309</f>
        <v>0</v>
      </c>
      <c r="G309" s="28"/>
      <c r="H309" s="28"/>
      <c r="I309" s="28"/>
      <c r="J309" s="28">
        <f t="shared" ref="J309:J314" si="143">+F309-G309</f>
        <v>0</v>
      </c>
      <c r="K309" s="64">
        <f t="shared" si="3"/>
        <v>0</v>
      </c>
    </row>
    <row r="310" ht="12.75" customHeight="1">
      <c r="A310" s="62" t="s">
        <v>1025</v>
      </c>
      <c r="B310" s="63" t="s">
        <v>975</v>
      </c>
      <c r="C310" s="56"/>
      <c r="D310" s="28"/>
      <c r="E310" s="28"/>
      <c r="F310" s="57">
        <f t="shared" si="142"/>
        <v>0</v>
      </c>
      <c r="G310" s="28"/>
      <c r="H310" s="28"/>
      <c r="I310" s="28"/>
      <c r="J310" s="28">
        <f t="shared" si="143"/>
        <v>0</v>
      </c>
      <c r="K310" s="64">
        <f t="shared" si="3"/>
        <v>0</v>
      </c>
    </row>
    <row r="311" ht="12.75" customHeight="1">
      <c r="A311" s="62" t="s">
        <v>1026</v>
      </c>
      <c r="B311" s="63" t="s">
        <v>977</v>
      </c>
      <c r="C311" s="56"/>
      <c r="D311" s="28"/>
      <c r="E311" s="28"/>
      <c r="F311" s="57">
        <f t="shared" si="142"/>
        <v>0</v>
      </c>
      <c r="G311" s="28"/>
      <c r="H311" s="28"/>
      <c r="I311" s="28"/>
      <c r="J311" s="28">
        <f t="shared" si="143"/>
        <v>0</v>
      </c>
      <c r="K311" s="64">
        <f t="shared" si="3"/>
        <v>0</v>
      </c>
    </row>
    <row r="312" ht="12.75" customHeight="1">
      <c r="A312" s="62" t="s">
        <v>1027</v>
      </c>
      <c r="B312" s="63" t="s">
        <v>990</v>
      </c>
      <c r="C312" s="56"/>
      <c r="D312" s="28"/>
      <c r="E312" s="28"/>
      <c r="F312" s="57">
        <f t="shared" si="142"/>
        <v>0</v>
      </c>
      <c r="G312" s="28"/>
      <c r="H312" s="28"/>
      <c r="I312" s="28"/>
      <c r="J312" s="28">
        <f t="shared" si="143"/>
        <v>0</v>
      </c>
      <c r="K312" s="64">
        <f t="shared" si="3"/>
        <v>0</v>
      </c>
    </row>
    <row r="313" ht="12.75" customHeight="1">
      <c r="A313" s="62" t="s">
        <v>1028</v>
      </c>
      <c r="B313" s="63" t="s">
        <v>992</v>
      </c>
      <c r="C313" s="56"/>
      <c r="D313" s="28"/>
      <c r="E313" s="28"/>
      <c r="F313" s="57">
        <f t="shared" si="142"/>
        <v>0</v>
      </c>
      <c r="G313" s="28"/>
      <c r="H313" s="28"/>
      <c r="I313" s="28"/>
      <c r="J313" s="28">
        <f t="shared" si="143"/>
        <v>0</v>
      </c>
      <c r="K313" s="64">
        <f t="shared" si="3"/>
        <v>0</v>
      </c>
    </row>
    <row r="314" ht="12.75" customHeight="1">
      <c r="A314" s="62" t="s">
        <v>1029</v>
      </c>
      <c r="B314" s="63" t="s">
        <v>994</v>
      </c>
      <c r="C314" s="56"/>
      <c r="D314" s="28"/>
      <c r="E314" s="28"/>
      <c r="F314" s="57">
        <f t="shared" si="142"/>
        <v>0</v>
      </c>
      <c r="G314" s="28"/>
      <c r="H314" s="28"/>
      <c r="I314" s="28"/>
      <c r="J314" s="28">
        <f t="shared" si="143"/>
        <v>0</v>
      </c>
      <c r="K314" s="64">
        <f t="shared" si="3"/>
        <v>0</v>
      </c>
    </row>
    <row r="315" ht="12.75" customHeight="1">
      <c r="A315" s="62" t="s">
        <v>1030</v>
      </c>
      <c r="B315" s="63" t="s">
        <v>1031</v>
      </c>
      <c r="C315" s="56">
        <f t="shared" ref="C315:J315" si="144">SUM(C316:C321)</f>
        <v>0</v>
      </c>
      <c r="D315" s="28">
        <f t="shared" si="144"/>
        <v>0</v>
      </c>
      <c r="E315" s="28">
        <f t="shared" si="144"/>
        <v>0</v>
      </c>
      <c r="F315" s="57">
        <f t="shared" si="144"/>
        <v>0</v>
      </c>
      <c r="G315" s="28">
        <f t="shared" si="144"/>
        <v>0</v>
      </c>
      <c r="H315" s="28">
        <f t="shared" si="144"/>
        <v>0</v>
      </c>
      <c r="I315" s="28">
        <f t="shared" si="144"/>
        <v>0</v>
      </c>
      <c r="J315" s="28">
        <f t="shared" si="144"/>
        <v>0</v>
      </c>
      <c r="K315" s="64">
        <f t="shared" si="3"/>
        <v>0</v>
      </c>
    </row>
    <row r="316" ht="12.75" customHeight="1">
      <c r="A316" s="62" t="s">
        <v>1032</v>
      </c>
      <c r="B316" s="63" t="s">
        <v>973</v>
      </c>
      <c r="C316" s="56"/>
      <c r="D316" s="28"/>
      <c r="E316" s="28"/>
      <c r="F316" s="57">
        <f t="shared" ref="F316:F323" si="145">+C316+D316-E316</f>
        <v>0</v>
      </c>
      <c r="G316" s="28"/>
      <c r="H316" s="28"/>
      <c r="I316" s="28"/>
      <c r="J316" s="28">
        <f t="shared" ref="J316:J323" si="146">+F316-G316</f>
        <v>0</v>
      </c>
      <c r="K316" s="64">
        <f t="shared" si="3"/>
        <v>0</v>
      </c>
    </row>
    <row r="317" ht="12.75" customHeight="1">
      <c r="A317" s="62" t="s">
        <v>1033</v>
      </c>
      <c r="B317" s="63" t="s">
        <v>975</v>
      </c>
      <c r="C317" s="56"/>
      <c r="D317" s="28"/>
      <c r="E317" s="28"/>
      <c r="F317" s="57">
        <f t="shared" si="145"/>
        <v>0</v>
      </c>
      <c r="G317" s="28"/>
      <c r="H317" s="28"/>
      <c r="I317" s="28"/>
      <c r="J317" s="28">
        <f t="shared" si="146"/>
        <v>0</v>
      </c>
      <c r="K317" s="64">
        <f t="shared" si="3"/>
        <v>0</v>
      </c>
    </row>
    <row r="318" ht="12.75" customHeight="1">
      <c r="A318" s="62" t="s">
        <v>1034</v>
      </c>
      <c r="B318" s="63" t="s">
        <v>977</v>
      </c>
      <c r="C318" s="56"/>
      <c r="D318" s="28"/>
      <c r="E318" s="28"/>
      <c r="F318" s="57">
        <f t="shared" si="145"/>
        <v>0</v>
      </c>
      <c r="G318" s="28"/>
      <c r="H318" s="28"/>
      <c r="I318" s="28"/>
      <c r="J318" s="28">
        <f t="shared" si="146"/>
        <v>0</v>
      </c>
      <c r="K318" s="64">
        <f t="shared" si="3"/>
        <v>0</v>
      </c>
    </row>
    <row r="319" ht="12.75" customHeight="1">
      <c r="A319" s="62" t="s">
        <v>1035</v>
      </c>
      <c r="B319" s="63" t="s">
        <v>1001</v>
      </c>
      <c r="C319" s="56"/>
      <c r="D319" s="28"/>
      <c r="E319" s="28"/>
      <c r="F319" s="57">
        <f t="shared" si="145"/>
        <v>0</v>
      </c>
      <c r="G319" s="28"/>
      <c r="H319" s="28"/>
      <c r="I319" s="28"/>
      <c r="J319" s="28">
        <f t="shared" si="146"/>
        <v>0</v>
      </c>
      <c r="K319" s="64">
        <f t="shared" si="3"/>
        <v>0</v>
      </c>
    </row>
    <row r="320" ht="12.75" customHeight="1">
      <c r="A320" s="62" t="s">
        <v>1036</v>
      </c>
      <c r="B320" s="63" t="s">
        <v>1003</v>
      </c>
      <c r="C320" s="56"/>
      <c r="D320" s="28"/>
      <c r="E320" s="28"/>
      <c r="F320" s="57">
        <f t="shared" si="145"/>
        <v>0</v>
      </c>
      <c r="G320" s="28"/>
      <c r="H320" s="28"/>
      <c r="I320" s="28"/>
      <c r="J320" s="28">
        <f t="shared" si="146"/>
        <v>0</v>
      </c>
      <c r="K320" s="64">
        <f t="shared" si="3"/>
        <v>0</v>
      </c>
    </row>
    <row r="321" ht="12.75" customHeight="1">
      <c r="A321" s="62" t="s">
        <v>1037</v>
      </c>
      <c r="B321" s="63" t="s">
        <v>1005</v>
      </c>
      <c r="C321" s="56"/>
      <c r="D321" s="28"/>
      <c r="E321" s="28"/>
      <c r="F321" s="57">
        <f t="shared" si="145"/>
        <v>0</v>
      </c>
      <c r="G321" s="28"/>
      <c r="H321" s="28"/>
      <c r="I321" s="28"/>
      <c r="J321" s="28">
        <f t="shared" si="146"/>
        <v>0</v>
      </c>
      <c r="K321" s="64">
        <f t="shared" si="3"/>
        <v>0</v>
      </c>
    </row>
    <row r="322" ht="12.75" customHeight="1">
      <c r="A322" s="62" t="s">
        <v>1038</v>
      </c>
      <c r="B322" s="63" t="s">
        <v>1039</v>
      </c>
      <c r="C322" s="56"/>
      <c r="D322" s="28"/>
      <c r="E322" s="28"/>
      <c r="F322" s="57">
        <f t="shared" si="145"/>
        <v>0</v>
      </c>
      <c r="G322" s="28"/>
      <c r="H322" s="28"/>
      <c r="I322" s="28"/>
      <c r="J322" s="28">
        <f t="shared" si="146"/>
        <v>0</v>
      </c>
      <c r="K322" s="64">
        <f t="shared" si="3"/>
        <v>0</v>
      </c>
    </row>
    <row r="323" ht="12.75" customHeight="1">
      <c r="A323" s="62" t="s">
        <v>1040</v>
      </c>
      <c r="B323" s="63" t="s">
        <v>1041</v>
      </c>
      <c r="C323" s="56"/>
      <c r="D323" s="28"/>
      <c r="E323" s="28"/>
      <c r="F323" s="57">
        <f t="shared" si="145"/>
        <v>0</v>
      </c>
      <c r="G323" s="28"/>
      <c r="H323" s="28"/>
      <c r="I323" s="28"/>
      <c r="J323" s="28">
        <f t="shared" si="146"/>
        <v>0</v>
      </c>
      <c r="K323" s="64">
        <f t="shared" si="3"/>
        <v>0</v>
      </c>
    </row>
    <row r="324" ht="12.75" customHeight="1">
      <c r="A324" s="59" t="s">
        <v>1042</v>
      </c>
      <c r="B324" s="60" t="s">
        <v>1043</v>
      </c>
      <c r="C324" s="56">
        <f t="shared" ref="C324:J324" si="147">SUM(C325:C326)</f>
        <v>0</v>
      </c>
      <c r="D324" s="28">
        <f t="shared" si="147"/>
        <v>0</v>
      </c>
      <c r="E324" s="28">
        <f t="shared" si="147"/>
        <v>0</v>
      </c>
      <c r="F324" s="57">
        <f t="shared" si="147"/>
        <v>0</v>
      </c>
      <c r="G324" s="28">
        <f t="shared" si="147"/>
        <v>0</v>
      </c>
      <c r="H324" s="28">
        <f t="shared" si="147"/>
        <v>0</v>
      </c>
      <c r="I324" s="28">
        <f t="shared" si="147"/>
        <v>0</v>
      </c>
      <c r="J324" s="28">
        <f t="shared" si="147"/>
        <v>0</v>
      </c>
      <c r="K324" s="61">
        <f t="shared" si="3"/>
        <v>0</v>
      </c>
    </row>
    <row r="325" ht="12.75" customHeight="1">
      <c r="A325" s="62" t="s">
        <v>1044</v>
      </c>
      <c r="B325" s="63" t="s">
        <v>1045</v>
      </c>
      <c r="C325" s="56"/>
      <c r="D325" s="28"/>
      <c r="E325" s="28"/>
      <c r="F325" s="57">
        <f t="shared" ref="F325:F326" si="148">+C325+D325-E325</f>
        <v>0</v>
      </c>
      <c r="G325" s="28"/>
      <c r="H325" s="28"/>
      <c r="I325" s="28"/>
      <c r="J325" s="28">
        <f t="shared" ref="J325:J326" si="149">+F325-G325</f>
        <v>0</v>
      </c>
      <c r="K325" s="64">
        <f t="shared" si="3"/>
        <v>0</v>
      </c>
    </row>
    <row r="326" ht="12.75" customHeight="1">
      <c r="A326" s="62" t="s">
        <v>1046</v>
      </c>
      <c r="B326" s="63" t="s">
        <v>1047</v>
      </c>
      <c r="C326" s="56"/>
      <c r="D326" s="28"/>
      <c r="E326" s="28"/>
      <c r="F326" s="57">
        <f t="shared" si="148"/>
        <v>0</v>
      </c>
      <c r="G326" s="28"/>
      <c r="H326" s="28"/>
      <c r="I326" s="28"/>
      <c r="J326" s="28">
        <f t="shared" si="149"/>
        <v>0</v>
      </c>
      <c r="K326" s="64">
        <f t="shared" si="3"/>
        <v>0</v>
      </c>
    </row>
    <row r="327" ht="12.75" customHeight="1">
      <c r="A327" s="59" t="s">
        <v>1048</v>
      </c>
      <c r="B327" s="60" t="s">
        <v>1049</v>
      </c>
      <c r="C327" s="56">
        <f t="shared" ref="C327:J327" si="150">SUM(C328:C329)</f>
        <v>0</v>
      </c>
      <c r="D327" s="28">
        <f t="shared" si="150"/>
        <v>0</v>
      </c>
      <c r="E327" s="28">
        <f t="shared" si="150"/>
        <v>0</v>
      </c>
      <c r="F327" s="57">
        <f t="shared" si="150"/>
        <v>0</v>
      </c>
      <c r="G327" s="28">
        <f t="shared" si="150"/>
        <v>0</v>
      </c>
      <c r="H327" s="28">
        <f t="shared" si="150"/>
        <v>0</v>
      </c>
      <c r="I327" s="28">
        <f t="shared" si="150"/>
        <v>0</v>
      </c>
      <c r="J327" s="28">
        <f t="shared" si="150"/>
        <v>0</v>
      </c>
      <c r="K327" s="61">
        <f t="shared" si="3"/>
        <v>0</v>
      </c>
    </row>
    <row r="328" ht="12.75" customHeight="1">
      <c r="A328" s="62" t="s">
        <v>1050</v>
      </c>
      <c r="B328" s="63" t="s">
        <v>1051</v>
      </c>
      <c r="C328" s="56"/>
      <c r="D328" s="28"/>
      <c r="E328" s="28"/>
      <c r="F328" s="57">
        <f t="shared" ref="F328:F329" si="151">+C328+D328-E328</f>
        <v>0</v>
      </c>
      <c r="G328" s="28"/>
      <c r="H328" s="28"/>
      <c r="I328" s="28"/>
      <c r="J328" s="28">
        <f t="shared" ref="J328:J329" si="152">+F328-G328</f>
        <v>0</v>
      </c>
      <c r="K328" s="64">
        <f t="shared" si="3"/>
        <v>0</v>
      </c>
    </row>
    <row r="329" ht="12.75" customHeight="1">
      <c r="A329" s="62" t="s">
        <v>1052</v>
      </c>
      <c r="B329" s="63" t="s">
        <v>1053</v>
      </c>
      <c r="C329" s="56"/>
      <c r="D329" s="28"/>
      <c r="E329" s="28"/>
      <c r="F329" s="57">
        <f t="shared" si="151"/>
        <v>0</v>
      </c>
      <c r="G329" s="28"/>
      <c r="H329" s="28"/>
      <c r="I329" s="28"/>
      <c r="J329" s="28">
        <f t="shared" si="152"/>
        <v>0</v>
      </c>
      <c r="K329" s="64">
        <f t="shared" si="3"/>
        <v>0</v>
      </c>
    </row>
    <row r="330" ht="12.75" customHeight="1">
      <c r="A330" s="59" t="s">
        <v>1054</v>
      </c>
      <c r="B330" s="60" t="s">
        <v>1055</v>
      </c>
      <c r="C330" s="56">
        <f t="shared" ref="C330:J330" si="153">SUM(C331:C332)</f>
        <v>0</v>
      </c>
      <c r="D330" s="28">
        <f t="shared" si="153"/>
        <v>0</v>
      </c>
      <c r="E330" s="28">
        <f t="shared" si="153"/>
        <v>0</v>
      </c>
      <c r="F330" s="57">
        <f t="shared" si="153"/>
        <v>0</v>
      </c>
      <c r="G330" s="28">
        <f t="shared" si="153"/>
        <v>0</v>
      </c>
      <c r="H330" s="28">
        <f t="shared" si="153"/>
        <v>0</v>
      </c>
      <c r="I330" s="28">
        <f t="shared" si="153"/>
        <v>0</v>
      </c>
      <c r="J330" s="28">
        <f t="shared" si="153"/>
        <v>0</v>
      </c>
      <c r="K330" s="61">
        <f t="shared" si="3"/>
        <v>0</v>
      </c>
    </row>
    <row r="331" ht="12.75" customHeight="1">
      <c r="A331" s="62" t="s">
        <v>1056</v>
      </c>
      <c r="B331" s="63" t="s">
        <v>1057</v>
      </c>
      <c r="C331" s="56"/>
      <c r="D331" s="28"/>
      <c r="E331" s="28"/>
      <c r="F331" s="57">
        <f t="shared" ref="F331:F332" si="154">+C331+D331-E331</f>
        <v>0</v>
      </c>
      <c r="G331" s="28"/>
      <c r="H331" s="28"/>
      <c r="I331" s="28"/>
      <c r="J331" s="28">
        <f t="shared" ref="J331:J332" si="155">+F331-G331</f>
        <v>0</v>
      </c>
      <c r="K331" s="64">
        <f t="shared" si="3"/>
        <v>0</v>
      </c>
    </row>
    <row r="332" ht="12.75" customHeight="1">
      <c r="A332" s="62" t="s">
        <v>1058</v>
      </c>
      <c r="B332" s="63" t="s">
        <v>1059</v>
      </c>
      <c r="C332" s="56"/>
      <c r="D332" s="28"/>
      <c r="E332" s="28"/>
      <c r="F332" s="57">
        <f t="shared" si="154"/>
        <v>0</v>
      </c>
      <c r="G332" s="28"/>
      <c r="H332" s="28"/>
      <c r="I332" s="28"/>
      <c r="J332" s="28">
        <f t="shared" si="155"/>
        <v>0</v>
      </c>
      <c r="K332" s="64">
        <f t="shared" si="3"/>
        <v>0</v>
      </c>
    </row>
    <row r="333" ht="12.75" customHeight="1">
      <c r="A333" s="59" t="s">
        <v>1060</v>
      </c>
      <c r="B333" s="60" t="s">
        <v>1061</v>
      </c>
      <c r="C333" s="56">
        <f t="shared" ref="C333:J333" si="156">SUM(C334:C335)</f>
        <v>0</v>
      </c>
      <c r="D333" s="28">
        <f t="shared" si="156"/>
        <v>0</v>
      </c>
      <c r="E333" s="28">
        <f t="shared" si="156"/>
        <v>0</v>
      </c>
      <c r="F333" s="57">
        <f t="shared" si="156"/>
        <v>0</v>
      </c>
      <c r="G333" s="28">
        <f t="shared" si="156"/>
        <v>0</v>
      </c>
      <c r="H333" s="28">
        <f t="shared" si="156"/>
        <v>0</v>
      </c>
      <c r="I333" s="28">
        <f t="shared" si="156"/>
        <v>0</v>
      </c>
      <c r="J333" s="28">
        <f t="shared" si="156"/>
        <v>0</v>
      </c>
      <c r="K333" s="61">
        <f t="shared" si="3"/>
        <v>0</v>
      </c>
    </row>
    <row r="334" ht="12.75" customHeight="1">
      <c r="A334" s="62" t="s">
        <v>1062</v>
      </c>
      <c r="B334" s="63" t="s">
        <v>1063</v>
      </c>
      <c r="C334" s="56"/>
      <c r="D334" s="28"/>
      <c r="E334" s="28"/>
      <c r="F334" s="57">
        <f t="shared" ref="F334:F335" si="157">+C334+D334-E334</f>
        <v>0</v>
      </c>
      <c r="G334" s="28"/>
      <c r="H334" s="28"/>
      <c r="I334" s="28"/>
      <c r="J334" s="28">
        <f t="shared" ref="J334:J335" si="158">+F334-G334</f>
        <v>0</v>
      </c>
      <c r="K334" s="64">
        <f t="shared" si="3"/>
        <v>0</v>
      </c>
    </row>
    <row r="335" ht="12.75" customHeight="1">
      <c r="A335" s="62" t="s">
        <v>1064</v>
      </c>
      <c r="B335" s="63" t="s">
        <v>1065</v>
      </c>
      <c r="C335" s="56"/>
      <c r="D335" s="28"/>
      <c r="E335" s="28"/>
      <c r="F335" s="57">
        <f t="shared" si="157"/>
        <v>0</v>
      </c>
      <c r="G335" s="28"/>
      <c r="H335" s="28"/>
      <c r="I335" s="28"/>
      <c r="J335" s="28">
        <f t="shared" si="158"/>
        <v>0</v>
      </c>
      <c r="K335" s="64">
        <f t="shared" si="3"/>
        <v>0</v>
      </c>
    </row>
    <row r="336" ht="12.75" customHeight="1">
      <c r="A336" s="59" t="s">
        <v>1066</v>
      </c>
      <c r="B336" s="60" t="s">
        <v>1067</v>
      </c>
      <c r="C336" s="56">
        <f t="shared" ref="C336:J336" si="159">SUM(C337:C340)</f>
        <v>0</v>
      </c>
      <c r="D336" s="28">
        <f t="shared" si="159"/>
        <v>0</v>
      </c>
      <c r="E336" s="28">
        <f t="shared" si="159"/>
        <v>0</v>
      </c>
      <c r="F336" s="57">
        <f t="shared" si="159"/>
        <v>0</v>
      </c>
      <c r="G336" s="28">
        <f t="shared" si="159"/>
        <v>0</v>
      </c>
      <c r="H336" s="28">
        <f t="shared" si="159"/>
        <v>0</v>
      </c>
      <c r="I336" s="28">
        <f t="shared" si="159"/>
        <v>0</v>
      </c>
      <c r="J336" s="28">
        <f t="shared" si="159"/>
        <v>0</v>
      </c>
      <c r="K336" s="61">
        <f t="shared" si="3"/>
        <v>0</v>
      </c>
    </row>
    <row r="337" ht="12.75" customHeight="1">
      <c r="A337" s="62" t="s">
        <v>1068</v>
      </c>
      <c r="B337" s="63" t="s">
        <v>1069</v>
      </c>
      <c r="C337" s="56"/>
      <c r="D337" s="28"/>
      <c r="E337" s="28"/>
      <c r="F337" s="57">
        <f t="shared" ref="F337:F340" si="160">+C337+D337-E337</f>
        <v>0</v>
      </c>
      <c r="G337" s="28"/>
      <c r="H337" s="28"/>
      <c r="I337" s="28"/>
      <c r="J337" s="28">
        <f t="shared" ref="J337:J340" si="161">+F337-G337</f>
        <v>0</v>
      </c>
      <c r="K337" s="64">
        <f t="shared" si="3"/>
        <v>0</v>
      </c>
    </row>
    <row r="338" ht="12.75" customHeight="1">
      <c r="A338" s="62" t="s">
        <v>1070</v>
      </c>
      <c r="B338" s="63" t="s">
        <v>404</v>
      </c>
      <c r="C338" s="56"/>
      <c r="D338" s="28"/>
      <c r="E338" s="28"/>
      <c r="F338" s="57">
        <f t="shared" si="160"/>
        <v>0</v>
      </c>
      <c r="G338" s="28"/>
      <c r="H338" s="28"/>
      <c r="I338" s="28"/>
      <c r="J338" s="28">
        <f t="shared" si="161"/>
        <v>0</v>
      </c>
      <c r="K338" s="64">
        <f t="shared" si="3"/>
        <v>0</v>
      </c>
    </row>
    <row r="339" ht="12.75" customHeight="1">
      <c r="A339" s="62" t="s">
        <v>1071</v>
      </c>
      <c r="B339" s="63" t="s">
        <v>1072</v>
      </c>
      <c r="C339" s="56"/>
      <c r="D339" s="28"/>
      <c r="E339" s="28"/>
      <c r="F339" s="57">
        <f t="shared" si="160"/>
        <v>0</v>
      </c>
      <c r="G339" s="28"/>
      <c r="H339" s="28"/>
      <c r="I339" s="28"/>
      <c r="J339" s="28">
        <f t="shared" si="161"/>
        <v>0</v>
      </c>
      <c r="K339" s="64">
        <f t="shared" si="3"/>
        <v>0</v>
      </c>
    </row>
    <row r="340" ht="12.75" customHeight="1">
      <c r="A340" s="62" t="s">
        <v>1073</v>
      </c>
      <c r="B340" s="63" t="s">
        <v>406</v>
      </c>
      <c r="C340" s="56"/>
      <c r="D340" s="28"/>
      <c r="E340" s="28"/>
      <c r="F340" s="57">
        <f t="shared" si="160"/>
        <v>0</v>
      </c>
      <c r="G340" s="28"/>
      <c r="H340" s="28"/>
      <c r="I340" s="28"/>
      <c r="J340" s="28">
        <f t="shared" si="161"/>
        <v>0</v>
      </c>
      <c r="K340" s="64">
        <f t="shared" si="3"/>
        <v>0</v>
      </c>
    </row>
    <row r="341" ht="12.75" customHeight="1">
      <c r="A341" s="59" t="s">
        <v>1074</v>
      </c>
      <c r="B341" s="60" t="s">
        <v>1075</v>
      </c>
      <c r="C341" s="56">
        <f t="shared" ref="C341:J341" si="162">+C342+C349+C356+C381+C406+C431+C436+C439+C446</f>
        <v>0</v>
      </c>
      <c r="D341" s="28">
        <f t="shared" si="162"/>
        <v>0</v>
      </c>
      <c r="E341" s="28">
        <f t="shared" si="162"/>
        <v>0</v>
      </c>
      <c r="F341" s="57">
        <f t="shared" si="162"/>
        <v>0</v>
      </c>
      <c r="G341" s="28">
        <f t="shared" si="162"/>
        <v>0</v>
      </c>
      <c r="H341" s="28">
        <f t="shared" si="162"/>
        <v>0</v>
      </c>
      <c r="I341" s="28">
        <f t="shared" si="162"/>
        <v>0</v>
      </c>
      <c r="J341" s="28">
        <f t="shared" si="162"/>
        <v>0</v>
      </c>
      <c r="K341" s="61">
        <f t="shared" si="3"/>
        <v>0</v>
      </c>
    </row>
    <row r="342" ht="12.75" customHeight="1">
      <c r="A342" s="59" t="s">
        <v>1076</v>
      </c>
      <c r="B342" s="60" t="s">
        <v>1077</v>
      </c>
      <c r="C342" s="56">
        <f t="shared" ref="C342:J342" si="163">SUM(C343:C348)</f>
        <v>0</v>
      </c>
      <c r="D342" s="28">
        <f t="shared" si="163"/>
        <v>0</v>
      </c>
      <c r="E342" s="28">
        <f t="shared" si="163"/>
        <v>0</v>
      </c>
      <c r="F342" s="57">
        <f t="shared" si="163"/>
        <v>0</v>
      </c>
      <c r="G342" s="28">
        <f t="shared" si="163"/>
        <v>0</v>
      </c>
      <c r="H342" s="28">
        <f t="shared" si="163"/>
        <v>0</v>
      </c>
      <c r="I342" s="28">
        <f t="shared" si="163"/>
        <v>0</v>
      </c>
      <c r="J342" s="28">
        <f t="shared" si="163"/>
        <v>0</v>
      </c>
      <c r="K342" s="61">
        <f t="shared" si="3"/>
        <v>0</v>
      </c>
    </row>
    <row r="343" ht="12.75" customHeight="1">
      <c r="A343" s="62" t="s">
        <v>1078</v>
      </c>
      <c r="B343" s="63" t="s">
        <v>1079</v>
      </c>
      <c r="C343" s="56"/>
      <c r="D343" s="28"/>
      <c r="E343" s="28"/>
      <c r="F343" s="57">
        <f t="shared" ref="F343:F348" si="164">+C343+D343-E343</f>
        <v>0</v>
      </c>
      <c r="G343" s="28"/>
      <c r="H343" s="28"/>
      <c r="I343" s="28"/>
      <c r="J343" s="28">
        <f t="shared" ref="J343:J348" si="165">+F343-G343</f>
        <v>0</v>
      </c>
      <c r="K343" s="64">
        <f t="shared" si="3"/>
        <v>0</v>
      </c>
    </row>
    <row r="344" ht="12.75" customHeight="1">
      <c r="A344" s="62" t="s">
        <v>1080</v>
      </c>
      <c r="B344" s="63" t="s">
        <v>1081</v>
      </c>
      <c r="C344" s="56"/>
      <c r="D344" s="28"/>
      <c r="E344" s="28"/>
      <c r="F344" s="57">
        <f t="shared" si="164"/>
        <v>0</v>
      </c>
      <c r="G344" s="28"/>
      <c r="H344" s="28"/>
      <c r="I344" s="28"/>
      <c r="J344" s="28">
        <f t="shared" si="165"/>
        <v>0</v>
      </c>
      <c r="K344" s="64">
        <f t="shared" si="3"/>
        <v>0</v>
      </c>
    </row>
    <row r="345" ht="12.75" customHeight="1">
      <c r="A345" s="62" t="s">
        <v>1082</v>
      </c>
      <c r="B345" s="63" t="s">
        <v>1083</v>
      </c>
      <c r="C345" s="56"/>
      <c r="D345" s="28"/>
      <c r="E345" s="28"/>
      <c r="F345" s="57">
        <f t="shared" si="164"/>
        <v>0</v>
      </c>
      <c r="G345" s="28"/>
      <c r="H345" s="28"/>
      <c r="I345" s="28"/>
      <c r="J345" s="28">
        <f t="shared" si="165"/>
        <v>0</v>
      </c>
      <c r="K345" s="64">
        <f t="shared" si="3"/>
        <v>0</v>
      </c>
    </row>
    <row r="346" ht="12.75" customHeight="1">
      <c r="A346" s="62" t="s">
        <v>1084</v>
      </c>
      <c r="B346" s="63" t="s">
        <v>1085</v>
      </c>
      <c r="C346" s="56"/>
      <c r="D346" s="28"/>
      <c r="E346" s="28"/>
      <c r="F346" s="57">
        <f t="shared" si="164"/>
        <v>0</v>
      </c>
      <c r="G346" s="28"/>
      <c r="H346" s="28"/>
      <c r="I346" s="28"/>
      <c r="J346" s="28">
        <f t="shared" si="165"/>
        <v>0</v>
      </c>
      <c r="K346" s="64">
        <f t="shared" si="3"/>
        <v>0</v>
      </c>
    </row>
    <row r="347" ht="12.75" customHeight="1">
      <c r="A347" s="62" t="s">
        <v>1086</v>
      </c>
      <c r="B347" s="63" t="s">
        <v>1087</v>
      </c>
      <c r="C347" s="56"/>
      <c r="D347" s="28"/>
      <c r="E347" s="28"/>
      <c r="F347" s="57">
        <f t="shared" si="164"/>
        <v>0</v>
      </c>
      <c r="G347" s="28"/>
      <c r="H347" s="28"/>
      <c r="I347" s="28"/>
      <c r="J347" s="28">
        <f t="shared" si="165"/>
        <v>0</v>
      </c>
      <c r="K347" s="64">
        <f t="shared" si="3"/>
        <v>0</v>
      </c>
    </row>
    <row r="348" ht="12.75" customHeight="1">
      <c r="A348" s="62" t="s">
        <v>1088</v>
      </c>
      <c r="B348" s="63" t="s">
        <v>1089</v>
      </c>
      <c r="C348" s="56"/>
      <c r="D348" s="28"/>
      <c r="E348" s="28"/>
      <c r="F348" s="57">
        <f t="shared" si="164"/>
        <v>0</v>
      </c>
      <c r="G348" s="28"/>
      <c r="H348" s="28"/>
      <c r="I348" s="28"/>
      <c r="J348" s="28">
        <f t="shared" si="165"/>
        <v>0</v>
      </c>
      <c r="K348" s="64">
        <f t="shared" si="3"/>
        <v>0</v>
      </c>
    </row>
    <row r="349" ht="12.75" customHeight="1">
      <c r="A349" s="59" t="s">
        <v>1090</v>
      </c>
      <c r="B349" s="60" t="s">
        <v>1091</v>
      </c>
      <c r="C349" s="56">
        <f t="shared" ref="C349:J349" si="166">SUM(C350:C355)</f>
        <v>0</v>
      </c>
      <c r="D349" s="28">
        <f t="shared" si="166"/>
        <v>0</v>
      </c>
      <c r="E349" s="28">
        <f t="shared" si="166"/>
        <v>0</v>
      </c>
      <c r="F349" s="57">
        <f t="shared" si="166"/>
        <v>0</v>
      </c>
      <c r="G349" s="28">
        <f t="shared" si="166"/>
        <v>0</v>
      </c>
      <c r="H349" s="28">
        <f t="shared" si="166"/>
        <v>0</v>
      </c>
      <c r="I349" s="28">
        <f t="shared" si="166"/>
        <v>0</v>
      </c>
      <c r="J349" s="28">
        <f t="shared" si="166"/>
        <v>0</v>
      </c>
      <c r="K349" s="61">
        <f t="shared" si="3"/>
        <v>0</v>
      </c>
    </row>
    <row r="350" ht="12.75" customHeight="1">
      <c r="A350" s="62" t="s">
        <v>1092</v>
      </c>
      <c r="B350" s="63" t="s">
        <v>1093</v>
      </c>
      <c r="C350" s="56"/>
      <c r="D350" s="28"/>
      <c r="E350" s="28"/>
      <c r="F350" s="57">
        <f t="shared" ref="F350:F355" si="167">+C350+D350-E350</f>
        <v>0</v>
      </c>
      <c r="G350" s="28"/>
      <c r="H350" s="28"/>
      <c r="I350" s="28"/>
      <c r="J350" s="28">
        <f t="shared" ref="J350:J355" si="168">+F350-G350</f>
        <v>0</v>
      </c>
      <c r="K350" s="64">
        <f t="shared" si="3"/>
        <v>0</v>
      </c>
    </row>
    <row r="351" ht="12.75" customHeight="1">
      <c r="A351" s="62" t="s">
        <v>1094</v>
      </c>
      <c r="B351" s="63" t="s">
        <v>1095</v>
      </c>
      <c r="C351" s="56"/>
      <c r="D351" s="28"/>
      <c r="E351" s="28"/>
      <c r="F351" s="57">
        <f t="shared" si="167"/>
        <v>0</v>
      </c>
      <c r="G351" s="28"/>
      <c r="H351" s="28"/>
      <c r="I351" s="28"/>
      <c r="J351" s="28">
        <f t="shared" si="168"/>
        <v>0</v>
      </c>
      <c r="K351" s="64">
        <f t="shared" si="3"/>
        <v>0</v>
      </c>
    </row>
    <row r="352" ht="12.75" customHeight="1">
      <c r="A352" s="62" t="s">
        <v>1096</v>
      </c>
      <c r="B352" s="63" t="s">
        <v>1097</v>
      </c>
      <c r="C352" s="56"/>
      <c r="D352" s="28"/>
      <c r="E352" s="28"/>
      <c r="F352" s="57">
        <f t="shared" si="167"/>
        <v>0</v>
      </c>
      <c r="G352" s="28"/>
      <c r="H352" s="28"/>
      <c r="I352" s="28"/>
      <c r="J352" s="28">
        <f t="shared" si="168"/>
        <v>0</v>
      </c>
      <c r="K352" s="64">
        <f t="shared" si="3"/>
        <v>0</v>
      </c>
    </row>
    <row r="353" ht="12.75" customHeight="1">
      <c r="A353" s="62" t="s">
        <v>1098</v>
      </c>
      <c r="B353" s="63" t="s">
        <v>1099</v>
      </c>
      <c r="C353" s="56"/>
      <c r="D353" s="28"/>
      <c r="E353" s="28"/>
      <c r="F353" s="57">
        <f t="shared" si="167"/>
        <v>0</v>
      </c>
      <c r="G353" s="28"/>
      <c r="H353" s="28"/>
      <c r="I353" s="28"/>
      <c r="J353" s="28">
        <f t="shared" si="168"/>
        <v>0</v>
      </c>
      <c r="K353" s="64">
        <f t="shared" si="3"/>
        <v>0</v>
      </c>
    </row>
    <row r="354" ht="12.75" customHeight="1">
      <c r="A354" s="62" t="s">
        <v>1100</v>
      </c>
      <c r="B354" s="63" t="s">
        <v>1101</v>
      </c>
      <c r="C354" s="56"/>
      <c r="D354" s="28"/>
      <c r="E354" s="28"/>
      <c r="F354" s="57">
        <f t="shared" si="167"/>
        <v>0</v>
      </c>
      <c r="G354" s="28"/>
      <c r="H354" s="28"/>
      <c r="I354" s="28"/>
      <c r="J354" s="28">
        <f t="shared" si="168"/>
        <v>0</v>
      </c>
      <c r="K354" s="64">
        <f t="shared" si="3"/>
        <v>0</v>
      </c>
    </row>
    <row r="355" ht="12.75" customHeight="1">
      <c r="A355" s="62" t="s">
        <v>1102</v>
      </c>
      <c r="B355" s="63" t="s">
        <v>1103</v>
      </c>
      <c r="C355" s="56"/>
      <c r="D355" s="28"/>
      <c r="E355" s="28"/>
      <c r="F355" s="57">
        <f t="shared" si="167"/>
        <v>0</v>
      </c>
      <c r="G355" s="28"/>
      <c r="H355" s="28"/>
      <c r="I355" s="28"/>
      <c r="J355" s="28">
        <f t="shared" si="168"/>
        <v>0</v>
      </c>
      <c r="K355" s="64">
        <f t="shared" si="3"/>
        <v>0</v>
      </c>
    </row>
    <row r="356" ht="12.75" customHeight="1">
      <c r="A356" s="59" t="s">
        <v>1104</v>
      </c>
      <c r="B356" s="60" t="s">
        <v>1105</v>
      </c>
      <c r="C356" s="56">
        <f t="shared" ref="C356:J356" si="169">+C357+C358+C365+C372+C379+C380</f>
        <v>0</v>
      </c>
      <c r="D356" s="28">
        <f t="shared" si="169"/>
        <v>0</v>
      </c>
      <c r="E356" s="28">
        <f t="shared" si="169"/>
        <v>0</v>
      </c>
      <c r="F356" s="57">
        <f t="shared" si="169"/>
        <v>0</v>
      </c>
      <c r="G356" s="28">
        <f t="shared" si="169"/>
        <v>0</v>
      </c>
      <c r="H356" s="28">
        <f t="shared" si="169"/>
        <v>0</v>
      </c>
      <c r="I356" s="28">
        <f t="shared" si="169"/>
        <v>0</v>
      </c>
      <c r="J356" s="28">
        <f t="shared" si="169"/>
        <v>0</v>
      </c>
      <c r="K356" s="61">
        <f t="shared" si="3"/>
        <v>0</v>
      </c>
    </row>
    <row r="357" ht="12.75" customHeight="1">
      <c r="A357" s="62" t="s">
        <v>1106</v>
      </c>
      <c r="B357" s="63" t="s">
        <v>1107</v>
      </c>
      <c r="C357" s="56"/>
      <c r="D357" s="28"/>
      <c r="E357" s="28"/>
      <c r="F357" s="57">
        <f>+C357+D357-E357</f>
        <v>0</v>
      </c>
      <c r="G357" s="28"/>
      <c r="H357" s="28"/>
      <c r="I357" s="28"/>
      <c r="J357" s="28">
        <f>+F357-G357</f>
        <v>0</v>
      </c>
      <c r="K357" s="64">
        <f t="shared" si="3"/>
        <v>0</v>
      </c>
    </row>
    <row r="358" ht="12.75" customHeight="1">
      <c r="A358" s="62" t="s">
        <v>1108</v>
      </c>
      <c r="B358" s="63" t="s">
        <v>1109</v>
      </c>
      <c r="C358" s="56">
        <f t="shared" ref="C358:J358" si="170">SUM(C359:C364)</f>
        <v>0</v>
      </c>
      <c r="D358" s="28">
        <f t="shared" si="170"/>
        <v>0</v>
      </c>
      <c r="E358" s="28">
        <f t="shared" si="170"/>
        <v>0</v>
      </c>
      <c r="F358" s="57">
        <f t="shared" si="170"/>
        <v>0</v>
      </c>
      <c r="G358" s="28">
        <f t="shared" si="170"/>
        <v>0</v>
      </c>
      <c r="H358" s="28">
        <f t="shared" si="170"/>
        <v>0</v>
      </c>
      <c r="I358" s="28">
        <f t="shared" si="170"/>
        <v>0</v>
      </c>
      <c r="J358" s="28">
        <f t="shared" si="170"/>
        <v>0</v>
      </c>
      <c r="K358" s="64">
        <f t="shared" si="3"/>
        <v>0</v>
      </c>
    </row>
    <row r="359" ht="12.75" customHeight="1">
      <c r="A359" s="62" t="s">
        <v>1110</v>
      </c>
      <c r="B359" s="63" t="s">
        <v>1111</v>
      </c>
      <c r="C359" s="56"/>
      <c r="D359" s="28"/>
      <c r="E359" s="28"/>
      <c r="F359" s="57">
        <f t="shared" ref="F359:F364" si="171">+C359+D359-E359</f>
        <v>0</v>
      </c>
      <c r="G359" s="28"/>
      <c r="H359" s="28"/>
      <c r="I359" s="28"/>
      <c r="J359" s="28">
        <f t="shared" ref="J359:J364" si="172">+F359-G359</f>
        <v>0</v>
      </c>
      <c r="K359" s="64">
        <f t="shared" si="3"/>
        <v>0</v>
      </c>
    </row>
    <row r="360" ht="12.75" customHeight="1">
      <c r="A360" s="62" t="s">
        <v>1112</v>
      </c>
      <c r="B360" s="63" t="s">
        <v>1113</v>
      </c>
      <c r="C360" s="56"/>
      <c r="D360" s="28"/>
      <c r="E360" s="28"/>
      <c r="F360" s="57">
        <f t="shared" si="171"/>
        <v>0</v>
      </c>
      <c r="G360" s="28"/>
      <c r="H360" s="28"/>
      <c r="I360" s="28"/>
      <c r="J360" s="28">
        <f t="shared" si="172"/>
        <v>0</v>
      </c>
      <c r="K360" s="64">
        <f t="shared" si="3"/>
        <v>0</v>
      </c>
    </row>
    <row r="361" ht="12.75" customHeight="1">
      <c r="A361" s="62" t="s">
        <v>1114</v>
      </c>
      <c r="B361" s="63" t="s">
        <v>1115</v>
      </c>
      <c r="C361" s="56"/>
      <c r="D361" s="28"/>
      <c r="E361" s="28"/>
      <c r="F361" s="57">
        <f t="shared" si="171"/>
        <v>0</v>
      </c>
      <c r="G361" s="28"/>
      <c r="H361" s="28"/>
      <c r="I361" s="28"/>
      <c r="J361" s="28">
        <f t="shared" si="172"/>
        <v>0</v>
      </c>
      <c r="K361" s="64">
        <f t="shared" si="3"/>
        <v>0</v>
      </c>
    </row>
    <row r="362" ht="12.75" customHeight="1">
      <c r="A362" s="62" t="s">
        <v>1116</v>
      </c>
      <c r="B362" s="63" t="s">
        <v>326</v>
      </c>
      <c r="C362" s="56"/>
      <c r="D362" s="28"/>
      <c r="E362" s="28"/>
      <c r="F362" s="57">
        <f t="shared" si="171"/>
        <v>0</v>
      </c>
      <c r="G362" s="28"/>
      <c r="H362" s="28"/>
      <c r="I362" s="28"/>
      <c r="J362" s="28">
        <f t="shared" si="172"/>
        <v>0</v>
      </c>
      <c r="K362" s="64">
        <f t="shared" si="3"/>
        <v>0</v>
      </c>
    </row>
    <row r="363" ht="12.75" customHeight="1">
      <c r="A363" s="62" t="s">
        <v>1117</v>
      </c>
      <c r="B363" s="63" t="s">
        <v>328</v>
      </c>
      <c r="C363" s="56"/>
      <c r="D363" s="28"/>
      <c r="E363" s="28"/>
      <c r="F363" s="57">
        <f t="shared" si="171"/>
        <v>0</v>
      </c>
      <c r="G363" s="28"/>
      <c r="H363" s="28"/>
      <c r="I363" s="28"/>
      <c r="J363" s="28">
        <f t="shared" si="172"/>
        <v>0</v>
      </c>
      <c r="K363" s="64">
        <f t="shared" si="3"/>
        <v>0</v>
      </c>
    </row>
    <row r="364" ht="12.75" customHeight="1">
      <c r="A364" s="62" t="s">
        <v>1118</v>
      </c>
      <c r="B364" s="63" t="s">
        <v>1119</v>
      </c>
      <c r="C364" s="56"/>
      <c r="D364" s="28"/>
      <c r="E364" s="28"/>
      <c r="F364" s="57">
        <f t="shared" si="171"/>
        <v>0</v>
      </c>
      <c r="G364" s="28"/>
      <c r="H364" s="28"/>
      <c r="I364" s="28"/>
      <c r="J364" s="28">
        <f t="shared" si="172"/>
        <v>0</v>
      </c>
      <c r="K364" s="64">
        <f t="shared" si="3"/>
        <v>0</v>
      </c>
    </row>
    <row r="365" ht="12.75" customHeight="1">
      <c r="A365" s="62" t="s">
        <v>1120</v>
      </c>
      <c r="B365" s="63" t="s">
        <v>1121</v>
      </c>
      <c r="C365" s="56">
        <f t="shared" ref="C365:J365" si="173">SUM(C366:C371)</f>
        <v>0</v>
      </c>
      <c r="D365" s="28">
        <f t="shared" si="173"/>
        <v>0</v>
      </c>
      <c r="E365" s="28">
        <f t="shared" si="173"/>
        <v>0</v>
      </c>
      <c r="F365" s="57">
        <f t="shared" si="173"/>
        <v>0</v>
      </c>
      <c r="G365" s="28">
        <f t="shared" si="173"/>
        <v>0</v>
      </c>
      <c r="H365" s="28">
        <f t="shared" si="173"/>
        <v>0</v>
      </c>
      <c r="I365" s="28">
        <f t="shared" si="173"/>
        <v>0</v>
      </c>
      <c r="J365" s="28">
        <f t="shared" si="173"/>
        <v>0</v>
      </c>
      <c r="K365" s="64">
        <f t="shared" si="3"/>
        <v>0</v>
      </c>
    </row>
    <row r="366" ht="12.75" customHeight="1">
      <c r="A366" s="62" t="s">
        <v>1122</v>
      </c>
      <c r="B366" s="63" t="s">
        <v>1111</v>
      </c>
      <c r="C366" s="56"/>
      <c r="D366" s="28"/>
      <c r="E366" s="28"/>
      <c r="F366" s="57">
        <f t="shared" ref="F366:F371" si="174">+C366+D366-E366</f>
        <v>0</v>
      </c>
      <c r="G366" s="28"/>
      <c r="H366" s="28"/>
      <c r="I366" s="28"/>
      <c r="J366" s="28">
        <f t="shared" ref="J366:J371" si="175">+F366-G366</f>
        <v>0</v>
      </c>
      <c r="K366" s="64">
        <f t="shared" si="3"/>
        <v>0</v>
      </c>
    </row>
    <row r="367" ht="12.75" customHeight="1">
      <c r="A367" s="62" t="s">
        <v>1123</v>
      </c>
      <c r="B367" s="63" t="s">
        <v>1113</v>
      </c>
      <c r="C367" s="56"/>
      <c r="D367" s="28"/>
      <c r="E367" s="28"/>
      <c r="F367" s="57">
        <f t="shared" si="174"/>
        <v>0</v>
      </c>
      <c r="G367" s="28"/>
      <c r="H367" s="28"/>
      <c r="I367" s="28"/>
      <c r="J367" s="28">
        <f t="shared" si="175"/>
        <v>0</v>
      </c>
      <c r="K367" s="64">
        <f t="shared" si="3"/>
        <v>0</v>
      </c>
    </row>
    <row r="368" ht="12.75" customHeight="1">
      <c r="A368" s="62" t="s">
        <v>1124</v>
      </c>
      <c r="B368" s="63" t="s">
        <v>1115</v>
      </c>
      <c r="C368" s="56"/>
      <c r="D368" s="28"/>
      <c r="E368" s="28"/>
      <c r="F368" s="57">
        <f t="shared" si="174"/>
        <v>0</v>
      </c>
      <c r="G368" s="28"/>
      <c r="H368" s="28"/>
      <c r="I368" s="28"/>
      <c r="J368" s="28">
        <f t="shared" si="175"/>
        <v>0</v>
      </c>
      <c r="K368" s="64">
        <f t="shared" si="3"/>
        <v>0</v>
      </c>
    </row>
    <row r="369" ht="12.75" customHeight="1">
      <c r="A369" s="62" t="s">
        <v>1125</v>
      </c>
      <c r="B369" s="63" t="s">
        <v>211</v>
      </c>
      <c r="C369" s="56"/>
      <c r="D369" s="28"/>
      <c r="E369" s="28"/>
      <c r="F369" s="57">
        <f t="shared" si="174"/>
        <v>0</v>
      </c>
      <c r="G369" s="28"/>
      <c r="H369" s="28"/>
      <c r="I369" s="28"/>
      <c r="J369" s="28">
        <f t="shared" si="175"/>
        <v>0</v>
      </c>
      <c r="K369" s="64">
        <f t="shared" si="3"/>
        <v>0</v>
      </c>
    </row>
    <row r="370" ht="12.75" customHeight="1">
      <c r="A370" s="62" t="s">
        <v>1126</v>
      </c>
      <c r="B370" s="63" t="s">
        <v>213</v>
      </c>
      <c r="C370" s="56"/>
      <c r="D370" s="28"/>
      <c r="E370" s="28"/>
      <c r="F370" s="57">
        <f t="shared" si="174"/>
        <v>0</v>
      </c>
      <c r="G370" s="28"/>
      <c r="H370" s="28"/>
      <c r="I370" s="28"/>
      <c r="J370" s="28">
        <f t="shared" si="175"/>
        <v>0</v>
      </c>
      <c r="K370" s="64">
        <f t="shared" si="3"/>
        <v>0</v>
      </c>
    </row>
    <row r="371" ht="12.75" customHeight="1">
      <c r="A371" s="62" t="s">
        <v>1127</v>
      </c>
      <c r="B371" s="63" t="s">
        <v>1128</v>
      </c>
      <c r="C371" s="56"/>
      <c r="D371" s="28"/>
      <c r="E371" s="28"/>
      <c r="F371" s="57">
        <f t="shared" si="174"/>
        <v>0</v>
      </c>
      <c r="G371" s="28"/>
      <c r="H371" s="28"/>
      <c r="I371" s="28"/>
      <c r="J371" s="28">
        <f t="shared" si="175"/>
        <v>0</v>
      </c>
      <c r="K371" s="64">
        <f t="shared" si="3"/>
        <v>0</v>
      </c>
    </row>
    <row r="372" ht="12.75" customHeight="1">
      <c r="A372" s="62" t="s">
        <v>1129</v>
      </c>
      <c r="B372" s="63" t="s">
        <v>1130</v>
      </c>
      <c r="C372" s="56">
        <f t="shared" ref="C372:J372" si="176">SUM(C373:C378)</f>
        <v>0</v>
      </c>
      <c r="D372" s="28">
        <f t="shared" si="176"/>
        <v>0</v>
      </c>
      <c r="E372" s="28">
        <f t="shared" si="176"/>
        <v>0</v>
      </c>
      <c r="F372" s="57">
        <f t="shared" si="176"/>
        <v>0</v>
      </c>
      <c r="G372" s="28">
        <f t="shared" si="176"/>
        <v>0</v>
      </c>
      <c r="H372" s="28">
        <f t="shared" si="176"/>
        <v>0</v>
      </c>
      <c r="I372" s="28">
        <f t="shared" si="176"/>
        <v>0</v>
      </c>
      <c r="J372" s="28">
        <f t="shared" si="176"/>
        <v>0</v>
      </c>
      <c r="K372" s="64">
        <f t="shared" si="3"/>
        <v>0</v>
      </c>
    </row>
    <row r="373" ht="12.75" customHeight="1">
      <c r="A373" s="62" t="s">
        <v>1131</v>
      </c>
      <c r="B373" s="63" t="s">
        <v>1111</v>
      </c>
      <c r="C373" s="56"/>
      <c r="D373" s="28"/>
      <c r="E373" s="28"/>
      <c r="F373" s="57">
        <f t="shared" ref="F373:F380" si="177">+C373+D373-E373</f>
        <v>0</v>
      </c>
      <c r="G373" s="28"/>
      <c r="H373" s="28"/>
      <c r="I373" s="28"/>
      <c r="J373" s="28">
        <f t="shared" ref="J373:J380" si="178">+F373-G373</f>
        <v>0</v>
      </c>
      <c r="K373" s="64">
        <f t="shared" si="3"/>
        <v>0</v>
      </c>
    </row>
    <row r="374" ht="12.75" customHeight="1">
      <c r="A374" s="62" t="s">
        <v>1132</v>
      </c>
      <c r="B374" s="63" t="s">
        <v>1113</v>
      </c>
      <c r="C374" s="56"/>
      <c r="D374" s="28"/>
      <c r="E374" s="28"/>
      <c r="F374" s="57">
        <f t="shared" si="177"/>
        <v>0</v>
      </c>
      <c r="G374" s="28"/>
      <c r="H374" s="28"/>
      <c r="I374" s="28"/>
      <c r="J374" s="28">
        <f t="shared" si="178"/>
        <v>0</v>
      </c>
      <c r="K374" s="64">
        <f t="shared" si="3"/>
        <v>0</v>
      </c>
    </row>
    <row r="375" ht="12.75" customHeight="1">
      <c r="A375" s="62" t="s">
        <v>1133</v>
      </c>
      <c r="B375" s="63" t="s">
        <v>1115</v>
      </c>
      <c r="C375" s="56"/>
      <c r="D375" s="28"/>
      <c r="E375" s="28"/>
      <c r="F375" s="57">
        <f t="shared" si="177"/>
        <v>0</v>
      </c>
      <c r="G375" s="28"/>
      <c r="H375" s="28"/>
      <c r="I375" s="28"/>
      <c r="J375" s="28">
        <f t="shared" si="178"/>
        <v>0</v>
      </c>
      <c r="K375" s="64">
        <f t="shared" si="3"/>
        <v>0</v>
      </c>
    </row>
    <row r="376" ht="12.75" customHeight="1">
      <c r="A376" s="62" t="s">
        <v>1134</v>
      </c>
      <c r="B376" s="63" t="s">
        <v>1135</v>
      </c>
      <c r="C376" s="56"/>
      <c r="D376" s="28"/>
      <c r="E376" s="28"/>
      <c r="F376" s="57">
        <f t="shared" si="177"/>
        <v>0</v>
      </c>
      <c r="G376" s="28"/>
      <c r="H376" s="28"/>
      <c r="I376" s="28"/>
      <c r="J376" s="28">
        <f t="shared" si="178"/>
        <v>0</v>
      </c>
      <c r="K376" s="64">
        <f t="shared" si="3"/>
        <v>0</v>
      </c>
    </row>
    <row r="377" ht="12.75" customHeight="1">
      <c r="A377" s="62" t="s">
        <v>1136</v>
      </c>
      <c r="B377" s="63" t="s">
        <v>347</v>
      </c>
      <c r="C377" s="56"/>
      <c r="D377" s="28"/>
      <c r="E377" s="28"/>
      <c r="F377" s="57">
        <f t="shared" si="177"/>
        <v>0</v>
      </c>
      <c r="G377" s="28"/>
      <c r="H377" s="28"/>
      <c r="I377" s="28"/>
      <c r="J377" s="28">
        <f t="shared" si="178"/>
        <v>0</v>
      </c>
      <c r="K377" s="64">
        <f t="shared" si="3"/>
        <v>0</v>
      </c>
    </row>
    <row r="378" ht="12.75" customHeight="1">
      <c r="A378" s="62" t="s">
        <v>1137</v>
      </c>
      <c r="B378" s="63" t="s">
        <v>1138</v>
      </c>
      <c r="C378" s="56"/>
      <c r="D378" s="28"/>
      <c r="E378" s="28"/>
      <c r="F378" s="57">
        <f t="shared" si="177"/>
        <v>0</v>
      </c>
      <c r="G378" s="28"/>
      <c r="H378" s="28"/>
      <c r="I378" s="28"/>
      <c r="J378" s="28">
        <f t="shared" si="178"/>
        <v>0</v>
      </c>
      <c r="K378" s="64">
        <f t="shared" si="3"/>
        <v>0</v>
      </c>
    </row>
    <row r="379" ht="12.75" customHeight="1">
      <c r="A379" s="62" t="s">
        <v>1139</v>
      </c>
      <c r="B379" s="63" t="s">
        <v>1140</v>
      </c>
      <c r="C379" s="56"/>
      <c r="D379" s="28"/>
      <c r="E379" s="28"/>
      <c r="F379" s="57">
        <f t="shared" si="177"/>
        <v>0</v>
      </c>
      <c r="G379" s="28"/>
      <c r="H379" s="28"/>
      <c r="I379" s="28"/>
      <c r="J379" s="28">
        <f t="shared" si="178"/>
        <v>0</v>
      </c>
      <c r="K379" s="64">
        <f t="shared" si="3"/>
        <v>0</v>
      </c>
    </row>
    <row r="380" ht="12.75" customHeight="1">
      <c r="A380" s="62" t="s">
        <v>1141</v>
      </c>
      <c r="B380" s="63" t="s">
        <v>1142</v>
      </c>
      <c r="C380" s="56"/>
      <c r="D380" s="28"/>
      <c r="E380" s="28"/>
      <c r="F380" s="57">
        <f t="shared" si="177"/>
        <v>0</v>
      </c>
      <c r="G380" s="28"/>
      <c r="H380" s="28"/>
      <c r="I380" s="28"/>
      <c r="J380" s="28">
        <f t="shared" si="178"/>
        <v>0</v>
      </c>
      <c r="K380" s="64">
        <f t="shared" si="3"/>
        <v>0</v>
      </c>
    </row>
    <row r="381" ht="12.75" customHeight="1">
      <c r="A381" s="59" t="s">
        <v>1143</v>
      </c>
      <c r="B381" s="60" t="s">
        <v>1144</v>
      </c>
      <c r="C381" s="56">
        <f t="shared" ref="C381:J381" si="179">+C382+C383+C390+C397+C404+C405</f>
        <v>0</v>
      </c>
      <c r="D381" s="28">
        <f t="shared" si="179"/>
        <v>0</v>
      </c>
      <c r="E381" s="28">
        <f t="shared" si="179"/>
        <v>0</v>
      </c>
      <c r="F381" s="57">
        <f t="shared" si="179"/>
        <v>0</v>
      </c>
      <c r="G381" s="28">
        <f t="shared" si="179"/>
        <v>0</v>
      </c>
      <c r="H381" s="28">
        <f t="shared" si="179"/>
        <v>0</v>
      </c>
      <c r="I381" s="28">
        <f t="shared" si="179"/>
        <v>0</v>
      </c>
      <c r="J381" s="28">
        <f t="shared" si="179"/>
        <v>0</v>
      </c>
      <c r="K381" s="61">
        <f t="shared" si="3"/>
        <v>0</v>
      </c>
    </row>
    <row r="382" ht="12.75" customHeight="1">
      <c r="A382" s="62" t="s">
        <v>1145</v>
      </c>
      <c r="B382" s="63" t="s">
        <v>1146</v>
      </c>
      <c r="C382" s="56"/>
      <c r="D382" s="28"/>
      <c r="E382" s="28"/>
      <c r="F382" s="57">
        <f>+C382+D382-E382</f>
        <v>0</v>
      </c>
      <c r="G382" s="28"/>
      <c r="H382" s="28"/>
      <c r="I382" s="28"/>
      <c r="J382" s="28">
        <f>+F382-G382</f>
        <v>0</v>
      </c>
      <c r="K382" s="64">
        <f t="shared" si="3"/>
        <v>0</v>
      </c>
    </row>
    <row r="383" ht="12.75" customHeight="1">
      <c r="A383" s="62" t="s">
        <v>1147</v>
      </c>
      <c r="B383" s="63" t="s">
        <v>1148</v>
      </c>
      <c r="C383" s="56">
        <f t="shared" ref="C383:J383" si="180">SUM(C384:C389)</f>
        <v>0</v>
      </c>
      <c r="D383" s="28">
        <f t="shared" si="180"/>
        <v>0</v>
      </c>
      <c r="E383" s="28">
        <f t="shared" si="180"/>
        <v>0</v>
      </c>
      <c r="F383" s="57">
        <f t="shared" si="180"/>
        <v>0</v>
      </c>
      <c r="G383" s="28">
        <f t="shared" si="180"/>
        <v>0</v>
      </c>
      <c r="H383" s="28">
        <f t="shared" si="180"/>
        <v>0</v>
      </c>
      <c r="I383" s="28">
        <f t="shared" si="180"/>
        <v>0</v>
      </c>
      <c r="J383" s="28">
        <f t="shared" si="180"/>
        <v>0</v>
      </c>
      <c r="K383" s="64">
        <f t="shared" si="3"/>
        <v>0</v>
      </c>
    </row>
    <row r="384" ht="12.75" customHeight="1">
      <c r="A384" s="62" t="s">
        <v>1149</v>
      </c>
      <c r="B384" s="63" t="s">
        <v>1111</v>
      </c>
      <c r="C384" s="56"/>
      <c r="D384" s="28"/>
      <c r="E384" s="28"/>
      <c r="F384" s="57">
        <f t="shared" ref="F384:F389" si="181">+C384+D384-E384</f>
        <v>0</v>
      </c>
      <c r="G384" s="28"/>
      <c r="H384" s="28"/>
      <c r="I384" s="28"/>
      <c r="J384" s="28">
        <f t="shared" ref="J384:J389" si="182">+F384-G384</f>
        <v>0</v>
      </c>
      <c r="K384" s="64">
        <f t="shared" si="3"/>
        <v>0</v>
      </c>
    </row>
    <row r="385" ht="12.75" customHeight="1">
      <c r="A385" s="62" t="s">
        <v>1150</v>
      </c>
      <c r="B385" s="63" t="s">
        <v>1113</v>
      </c>
      <c r="C385" s="56"/>
      <c r="D385" s="28"/>
      <c r="E385" s="28"/>
      <c r="F385" s="57">
        <f t="shared" si="181"/>
        <v>0</v>
      </c>
      <c r="G385" s="28"/>
      <c r="H385" s="28"/>
      <c r="I385" s="28"/>
      <c r="J385" s="28">
        <f t="shared" si="182"/>
        <v>0</v>
      </c>
      <c r="K385" s="64">
        <f t="shared" si="3"/>
        <v>0</v>
      </c>
    </row>
    <row r="386" ht="12.75" customHeight="1">
      <c r="A386" s="62" t="s">
        <v>1151</v>
      </c>
      <c r="B386" s="63" t="s">
        <v>1115</v>
      </c>
      <c r="C386" s="56"/>
      <c r="D386" s="28"/>
      <c r="E386" s="28"/>
      <c r="F386" s="57">
        <f t="shared" si="181"/>
        <v>0</v>
      </c>
      <c r="G386" s="28"/>
      <c r="H386" s="28"/>
      <c r="I386" s="28"/>
      <c r="J386" s="28">
        <f t="shared" si="182"/>
        <v>0</v>
      </c>
      <c r="K386" s="64">
        <f t="shared" si="3"/>
        <v>0</v>
      </c>
    </row>
    <row r="387" ht="12.75" customHeight="1">
      <c r="A387" s="62" t="s">
        <v>1152</v>
      </c>
      <c r="B387" s="63" t="s">
        <v>326</v>
      </c>
      <c r="C387" s="56"/>
      <c r="D387" s="28"/>
      <c r="E387" s="28"/>
      <c r="F387" s="57">
        <f t="shared" si="181"/>
        <v>0</v>
      </c>
      <c r="G387" s="28"/>
      <c r="H387" s="28"/>
      <c r="I387" s="28"/>
      <c r="J387" s="28">
        <f t="shared" si="182"/>
        <v>0</v>
      </c>
      <c r="K387" s="64">
        <f t="shared" si="3"/>
        <v>0</v>
      </c>
    </row>
    <row r="388" ht="12.75" customHeight="1">
      <c r="A388" s="62" t="s">
        <v>1153</v>
      </c>
      <c r="B388" s="63" t="s">
        <v>328</v>
      </c>
      <c r="C388" s="56"/>
      <c r="D388" s="28"/>
      <c r="E388" s="28"/>
      <c r="F388" s="57">
        <f t="shared" si="181"/>
        <v>0</v>
      </c>
      <c r="G388" s="28"/>
      <c r="H388" s="28"/>
      <c r="I388" s="28"/>
      <c r="J388" s="28">
        <f t="shared" si="182"/>
        <v>0</v>
      </c>
      <c r="K388" s="64">
        <f t="shared" si="3"/>
        <v>0</v>
      </c>
    </row>
    <row r="389" ht="12.75" customHeight="1">
      <c r="A389" s="62" t="s">
        <v>1154</v>
      </c>
      <c r="B389" s="63" t="s">
        <v>1119</v>
      </c>
      <c r="C389" s="56"/>
      <c r="D389" s="28"/>
      <c r="E389" s="28"/>
      <c r="F389" s="57">
        <f t="shared" si="181"/>
        <v>0</v>
      </c>
      <c r="G389" s="28"/>
      <c r="H389" s="28"/>
      <c r="I389" s="28"/>
      <c r="J389" s="28">
        <f t="shared" si="182"/>
        <v>0</v>
      </c>
      <c r="K389" s="64">
        <f t="shared" si="3"/>
        <v>0</v>
      </c>
    </row>
    <row r="390" ht="12.75" customHeight="1">
      <c r="A390" s="62" t="s">
        <v>1155</v>
      </c>
      <c r="B390" s="63" t="s">
        <v>1156</v>
      </c>
      <c r="C390" s="56">
        <f t="shared" ref="C390:J390" si="183">SUM(C391:C396)</f>
        <v>0</v>
      </c>
      <c r="D390" s="28">
        <f t="shared" si="183"/>
        <v>0</v>
      </c>
      <c r="E390" s="28">
        <f t="shared" si="183"/>
        <v>0</v>
      </c>
      <c r="F390" s="57">
        <f t="shared" si="183"/>
        <v>0</v>
      </c>
      <c r="G390" s="28">
        <f t="shared" si="183"/>
        <v>0</v>
      </c>
      <c r="H390" s="28">
        <f t="shared" si="183"/>
        <v>0</v>
      </c>
      <c r="I390" s="28">
        <f t="shared" si="183"/>
        <v>0</v>
      </c>
      <c r="J390" s="28">
        <f t="shared" si="183"/>
        <v>0</v>
      </c>
      <c r="K390" s="64">
        <f t="shared" si="3"/>
        <v>0</v>
      </c>
    </row>
    <row r="391" ht="12.75" customHeight="1">
      <c r="A391" s="62" t="s">
        <v>1157</v>
      </c>
      <c r="B391" s="63" t="s">
        <v>1111</v>
      </c>
      <c r="C391" s="56"/>
      <c r="D391" s="28"/>
      <c r="E391" s="28"/>
      <c r="F391" s="57">
        <f t="shared" ref="F391:F396" si="184">+C391+D391-E391</f>
        <v>0</v>
      </c>
      <c r="G391" s="28"/>
      <c r="H391" s="28"/>
      <c r="I391" s="28"/>
      <c r="J391" s="28">
        <f t="shared" ref="J391:J396" si="185">+F391-G391</f>
        <v>0</v>
      </c>
      <c r="K391" s="64">
        <f t="shared" si="3"/>
        <v>0</v>
      </c>
    </row>
    <row r="392" ht="12.75" customHeight="1">
      <c r="A392" s="62" t="s">
        <v>1158</v>
      </c>
      <c r="B392" s="63" t="s">
        <v>1113</v>
      </c>
      <c r="C392" s="56"/>
      <c r="D392" s="28"/>
      <c r="E392" s="28"/>
      <c r="F392" s="57">
        <f t="shared" si="184"/>
        <v>0</v>
      </c>
      <c r="G392" s="28"/>
      <c r="H392" s="28"/>
      <c r="I392" s="28"/>
      <c r="J392" s="28">
        <f t="shared" si="185"/>
        <v>0</v>
      </c>
      <c r="K392" s="64">
        <f t="shared" si="3"/>
        <v>0</v>
      </c>
    </row>
    <row r="393" ht="12.75" customHeight="1">
      <c r="A393" s="62" t="s">
        <v>1159</v>
      </c>
      <c r="B393" s="63" t="s">
        <v>1115</v>
      </c>
      <c r="C393" s="56"/>
      <c r="D393" s="28"/>
      <c r="E393" s="28"/>
      <c r="F393" s="57">
        <f t="shared" si="184"/>
        <v>0</v>
      </c>
      <c r="G393" s="28"/>
      <c r="H393" s="28"/>
      <c r="I393" s="28"/>
      <c r="J393" s="28">
        <f t="shared" si="185"/>
        <v>0</v>
      </c>
      <c r="K393" s="64">
        <f t="shared" si="3"/>
        <v>0</v>
      </c>
    </row>
    <row r="394" ht="12.75" customHeight="1">
      <c r="A394" s="62" t="s">
        <v>1160</v>
      </c>
      <c r="B394" s="63" t="s">
        <v>211</v>
      </c>
      <c r="C394" s="56"/>
      <c r="D394" s="28"/>
      <c r="E394" s="28"/>
      <c r="F394" s="57">
        <f t="shared" si="184"/>
        <v>0</v>
      </c>
      <c r="G394" s="28"/>
      <c r="H394" s="28"/>
      <c r="I394" s="28"/>
      <c r="J394" s="28">
        <f t="shared" si="185"/>
        <v>0</v>
      </c>
      <c r="K394" s="64">
        <f t="shared" si="3"/>
        <v>0</v>
      </c>
    </row>
    <row r="395" ht="12.75" customHeight="1">
      <c r="A395" s="62" t="s">
        <v>1161</v>
      </c>
      <c r="B395" s="63" t="s">
        <v>213</v>
      </c>
      <c r="C395" s="56"/>
      <c r="D395" s="28"/>
      <c r="E395" s="28"/>
      <c r="F395" s="57">
        <f t="shared" si="184"/>
        <v>0</v>
      </c>
      <c r="G395" s="28"/>
      <c r="H395" s="28"/>
      <c r="I395" s="28"/>
      <c r="J395" s="28">
        <f t="shared" si="185"/>
        <v>0</v>
      </c>
      <c r="K395" s="64">
        <f t="shared" si="3"/>
        <v>0</v>
      </c>
    </row>
    <row r="396" ht="12.75" customHeight="1">
      <c r="A396" s="62" t="s">
        <v>1162</v>
      </c>
      <c r="B396" s="63" t="s">
        <v>1128</v>
      </c>
      <c r="C396" s="56"/>
      <c r="D396" s="28"/>
      <c r="E396" s="28"/>
      <c r="F396" s="57">
        <f t="shared" si="184"/>
        <v>0</v>
      </c>
      <c r="G396" s="28"/>
      <c r="H396" s="28"/>
      <c r="I396" s="28"/>
      <c r="J396" s="28">
        <f t="shared" si="185"/>
        <v>0</v>
      </c>
      <c r="K396" s="64">
        <f t="shared" si="3"/>
        <v>0</v>
      </c>
    </row>
    <row r="397" ht="12.75" customHeight="1">
      <c r="A397" s="62" t="s">
        <v>1163</v>
      </c>
      <c r="B397" s="63" t="s">
        <v>1164</v>
      </c>
      <c r="C397" s="56">
        <f t="shared" ref="C397:J397" si="186">SUM(C398:C403)</f>
        <v>0</v>
      </c>
      <c r="D397" s="28">
        <f t="shared" si="186"/>
        <v>0</v>
      </c>
      <c r="E397" s="28">
        <f t="shared" si="186"/>
        <v>0</v>
      </c>
      <c r="F397" s="57">
        <f t="shared" si="186"/>
        <v>0</v>
      </c>
      <c r="G397" s="28">
        <f t="shared" si="186"/>
        <v>0</v>
      </c>
      <c r="H397" s="28">
        <f t="shared" si="186"/>
        <v>0</v>
      </c>
      <c r="I397" s="28">
        <f t="shared" si="186"/>
        <v>0</v>
      </c>
      <c r="J397" s="28">
        <f t="shared" si="186"/>
        <v>0</v>
      </c>
      <c r="K397" s="64">
        <f t="shared" si="3"/>
        <v>0</v>
      </c>
    </row>
    <row r="398" ht="12.75" customHeight="1">
      <c r="A398" s="62" t="s">
        <v>1165</v>
      </c>
      <c r="B398" s="63" t="s">
        <v>1111</v>
      </c>
      <c r="C398" s="56"/>
      <c r="D398" s="28"/>
      <c r="E398" s="28"/>
      <c r="F398" s="57">
        <f t="shared" ref="F398:F405" si="187">+C398+D398-E398</f>
        <v>0</v>
      </c>
      <c r="G398" s="28"/>
      <c r="H398" s="28"/>
      <c r="I398" s="28"/>
      <c r="J398" s="28">
        <f t="shared" ref="J398:J405" si="188">+F398-G398</f>
        <v>0</v>
      </c>
      <c r="K398" s="64">
        <f t="shared" si="3"/>
        <v>0</v>
      </c>
    </row>
    <row r="399" ht="12.75" customHeight="1">
      <c r="A399" s="62" t="s">
        <v>1166</v>
      </c>
      <c r="B399" s="63" t="s">
        <v>1113</v>
      </c>
      <c r="C399" s="56"/>
      <c r="D399" s="28"/>
      <c r="E399" s="28"/>
      <c r="F399" s="57">
        <f t="shared" si="187"/>
        <v>0</v>
      </c>
      <c r="G399" s="28"/>
      <c r="H399" s="28"/>
      <c r="I399" s="28"/>
      <c r="J399" s="28">
        <f t="shared" si="188"/>
        <v>0</v>
      </c>
      <c r="K399" s="64">
        <f t="shared" si="3"/>
        <v>0</v>
      </c>
    </row>
    <row r="400" ht="12.75" customHeight="1">
      <c r="A400" s="62" t="s">
        <v>1167</v>
      </c>
      <c r="B400" s="63" t="s">
        <v>1115</v>
      </c>
      <c r="C400" s="56"/>
      <c r="D400" s="28"/>
      <c r="E400" s="28"/>
      <c r="F400" s="57">
        <f t="shared" si="187"/>
        <v>0</v>
      </c>
      <c r="G400" s="28"/>
      <c r="H400" s="28"/>
      <c r="I400" s="28"/>
      <c r="J400" s="28">
        <f t="shared" si="188"/>
        <v>0</v>
      </c>
      <c r="K400" s="64">
        <f t="shared" si="3"/>
        <v>0</v>
      </c>
    </row>
    <row r="401" ht="12.75" customHeight="1">
      <c r="A401" s="62" t="s">
        <v>1168</v>
      </c>
      <c r="B401" s="63" t="s">
        <v>1169</v>
      </c>
      <c r="C401" s="56"/>
      <c r="D401" s="28"/>
      <c r="E401" s="28"/>
      <c r="F401" s="57">
        <f t="shared" si="187"/>
        <v>0</v>
      </c>
      <c r="G401" s="28"/>
      <c r="H401" s="28"/>
      <c r="I401" s="28"/>
      <c r="J401" s="28">
        <f t="shared" si="188"/>
        <v>0</v>
      </c>
      <c r="K401" s="64">
        <f t="shared" si="3"/>
        <v>0</v>
      </c>
    </row>
    <row r="402" ht="12.75" customHeight="1">
      <c r="A402" s="62" t="s">
        <v>1170</v>
      </c>
      <c r="B402" s="63" t="s">
        <v>347</v>
      </c>
      <c r="C402" s="56"/>
      <c r="D402" s="28"/>
      <c r="E402" s="28"/>
      <c r="F402" s="57">
        <f t="shared" si="187"/>
        <v>0</v>
      </c>
      <c r="G402" s="28"/>
      <c r="H402" s="28"/>
      <c r="I402" s="28"/>
      <c r="J402" s="28">
        <f t="shared" si="188"/>
        <v>0</v>
      </c>
      <c r="K402" s="64">
        <f t="shared" si="3"/>
        <v>0</v>
      </c>
    </row>
    <row r="403" ht="12.75" customHeight="1">
      <c r="A403" s="62" t="s">
        <v>1171</v>
      </c>
      <c r="B403" s="63" t="s">
        <v>1138</v>
      </c>
      <c r="C403" s="56"/>
      <c r="D403" s="28"/>
      <c r="E403" s="28"/>
      <c r="F403" s="57">
        <f t="shared" si="187"/>
        <v>0</v>
      </c>
      <c r="G403" s="28"/>
      <c r="H403" s="28"/>
      <c r="I403" s="28"/>
      <c r="J403" s="28">
        <f t="shared" si="188"/>
        <v>0</v>
      </c>
      <c r="K403" s="64">
        <f t="shared" si="3"/>
        <v>0</v>
      </c>
    </row>
    <row r="404" ht="12.75" customHeight="1">
      <c r="A404" s="62" t="s">
        <v>1172</v>
      </c>
      <c r="B404" s="63" t="s">
        <v>1173</v>
      </c>
      <c r="C404" s="56"/>
      <c r="D404" s="28"/>
      <c r="E404" s="28"/>
      <c r="F404" s="57">
        <f t="shared" si="187"/>
        <v>0</v>
      </c>
      <c r="G404" s="28"/>
      <c r="H404" s="28"/>
      <c r="I404" s="28"/>
      <c r="J404" s="28">
        <f t="shared" si="188"/>
        <v>0</v>
      </c>
      <c r="K404" s="64">
        <f t="shared" si="3"/>
        <v>0</v>
      </c>
    </row>
    <row r="405" ht="12.75" customHeight="1">
      <c r="A405" s="62" t="s">
        <v>1174</v>
      </c>
      <c r="B405" s="63" t="s">
        <v>1175</v>
      </c>
      <c r="C405" s="56"/>
      <c r="D405" s="28"/>
      <c r="E405" s="28"/>
      <c r="F405" s="57">
        <f t="shared" si="187"/>
        <v>0</v>
      </c>
      <c r="G405" s="28"/>
      <c r="H405" s="28"/>
      <c r="I405" s="28"/>
      <c r="J405" s="28">
        <f t="shared" si="188"/>
        <v>0</v>
      </c>
      <c r="K405" s="64">
        <f t="shared" si="3"/>
        <v>0</v>
      </c>
    </row>
    <row r="406" ht="12.75" customHeight="1">
      <c r="A406" s="59" t="s">
        <v>1176</v>
      </c>
      <c r="B406" s="60" t="s">
        <v>1177</v>
      </c>
      <c r="C406" s="56">
        <f t="shared" ref="C406:J406" si="189">+C407+C408+C415+C422+C429+C430</f>
        <v>0</v>
      </c>
      <c r="D406" s="28">
        <f t="shared" si="189"/>
        <v>0</v>
      </c>
      <c r="E406" s="28">
        <f t="shared" si="189"/>
        <v>0</v>
      </c>
      <c r="F406" s="57">
        <f t="shared" si="189"/>
        <v>0</v>
      </c>
      <c r="G406" s="28">
        <f t="shared" si="189"/>
        <v>0</v>
      </c>
      <c r="H406" s="28">
        <f t="shared" si="189"/>
        <v>0</v>
      </c>
      <c r="I406" s="28">
        <f t="shared" si="189"/>
        <v>0</v>
      </c>
      <c r="J406" s="28">
        <f t="shared" si="189"/>
        <v>0</v>
      </c>
      <c r="K406" s="61">
        <f t="shared" si="3"/>
        <v>0</v>
      </c>
    </row>
    <row r="407" ht="12.75" customHeight="1">
      <c r="A407" s="62" t="s">
        <v>1178</v>
      </c>
      <c r="B407" s="63" t="s">
        <v>1146</v>
      </c>
      <c r="C407" s="56"/>
      <c r="D407" s="28"/>
      <c r="E407" s="28"/>
      <c r="F407" s="57">
        <f>+C407+D407-E407</f>
        <v>0</v>
      </c>
      <c r="G407" s="28"/>
      <c r="H407" s="28"/>
      <c r="I407" s="28"/>
      <c r="J407" s="28">
        <f>+F407-G407</f>
        <v>0</v>
      </c>
      <c r="K407" s="64">
        <f t="shared" si="3"/>
        <v>0</v>
      </c>
    </row>
    <row r="408" ht="12.75" customHeight="1">
      <c r="A408" s="62" t="s">
        <v>1179</v>
      </c>
      <c r="B408" s="63" t="s">
        <v>1148</v>
      </c>
      <c r="C408" s="56">
        <f t="shared" ref="C408:J408" si="190">SUM(C409:C414)</f>
        <v>0</v>
      </c>
      <c r="D408" s="28">
        <f t="shared" si="190"/>
        <v>0</v>
      </c>
      <c r="E408" s="28">
        <f t="shared" si="190"/>
        <v>0</v>
      </c>
      <c r="F408" s="57">
        <f t="shared" si="190"/>
        <v>0</v>
      </c>
      <c r="G408" s="28">
        <f t="shared" si="190"/>
        <v>0</v>
      </c>
      <c r="H408" s="28">
        <f t="shared" si="190"/>
        <v>0</v>
      </c>
      <c r="I408" s="28">
        <f t="shared" si="190"/>
        <v>0</v>
      </c>
      <c r="J408" s="28">
        <f t="shared" si="190"/>
        <v>0</v>
      </c>
      <c r="K408" s="64">
        <f t="shared" si="3"/>
        <v>0</v>
      </c>
    </row>
    <row r="409" ht="12.75" customHeight="1">
      <c r="A409" s="62" t="s">
        <v>1180</v>
      </c>
      <c r="B409" s="63" t="s">
        <v>1111</v>
      </c>
      <c r="C409" s="56"/>
      <c r="D409" s="28"/>
      <c r="E409" s="28"/>
      <c r="F409" s="57">
        <f t="shared" ref="F409:F414" si="191">+C409+D409-E409</f>
        <v>0</v>
      </c>
      <c r="G409" s="28"/>
      <c r="H409" s="28"/>
      <c r="I409" s="28"/>
      <c r="J409" s="28">
        <f t="shared" ref="J409:J414" si="192">+F409-G409</f>
        <v>0</v>
      </c>
      <c r="K409" s="64">
        <f t="shared" si="3"/>
        <v>0</v>
      </c>
    </row>
    <row r="410" ht="12.75" customHeight="1">
      <c r="A410" s="62" t="s">
        <v>1181</v>
      </c>
      <c r="B410" s="63" t="s">
        <v>1113</v>
      </c>
      <c r="C410" s="56"/>
      <c r="D410" s="28"/>
      <c r="E410" s="28"/>
      <c r="F410" s="57">
        <f t="shared" si="191"/>
        <v>0</v>
      </c>
      <c r="G410" s="28"/>
      <c r="H410" s="28"/>
      <c r="I410" s="28"/>
      <c r="J410" s="28">
        <f t="shared" si="192"/>
        <v>0</v>
      </c>
      <c r="K410" s="64">
        <f t="shared" si="3"/>
        <v>0</v>
      </c>
    </row>
    <row r="411" ht="12.75" customHeight="1">
      <c r="A411" s="62" t="s">
        <v>1182</v>
      </c>
      <c r="B411" s="63" t="s">
        <v>1115</v>
      </c>
      <c r="C411" s="56"/>
      <c r="D411" s="28"/>
      <c r="E411" s="28"/>
      <c r="F411" s="57">
        <f t="shared" si="191"/>
        <v>0</v>
      </c>
      <c r="G411" s="28"/>
      <c r="H411" s="28"/>
      <c r="I411" s="28"/>
      <c r="J411" s="28">
        <f t="shared" si="192"/>
        <v>0</v>
      </c>
      <c r="K411" s="64">
        <f t="shared" si="3"/>
        <v>0</v>
      </c>
    </row>
    <row r="412" ht="12.75" customHeight="1">
      <c r="A412" s="62" t="s">
        <v>1183</v>
      </c>
      <c r="B412" s="63" t="s">
        <v>326</v>
      </c>
      <c r="C412" s="56"/>
      <c r="D412" s="28"/>
      <c r="E412" s="28"/>
      <c r="F412" s="57">
        <f t="shared" si="191"/>
        <v>0</v>
      </c>
      <c r="G412" s="28"/>
      <c r="H412" s="28"/>
      <c r="I412" s="28"/>
      <c r="J412" s="28">
        <f t="shared" si="192"/>
        <v>0</v>
      </c>
      <c r="K412" s="64">
        <f t="shared" si="3"/>
        <v>0</v>
      </c>
    </row>
    <row r="413" ht="12.75" customHeight="1">
      <c r="A413" s="62" t="s">
        <v>1184</v>
      </c>
      <c r="B413" s="63" t="s">
        <v>328</v>
      </c>
      <c r="C413" s="56"/>
      <c r="D413" s="28"/>
      <c r="E413" s="28"/>
      <c r="F413" s="57">
        <f t="shared" si="191"/>
        <v>0</v>
      </c>
      <c r="G413" s="28"/>
      <c r="H413" s="28"/>
      <c r="I413" s="28"/>
      <c r="J413" s="28">
        <f t="shared" si="192"/>
        <v>0</v>
      </c>
      <c r="K413" s="64">
        <f t="shared" si="3"/>
        <v>0</v>
      </c>
    </row>
    <row r="414" ht="12.75" customHeight="1">
      <c r="A414" s="62" t="s">
        <v>1185</v>
      </c>
      <c r="B414" s="63" t="s">
        <v>1119</v>
      </c>
      <c r="C414" s="56"/>
      <c r="D414" s="28"/>
      <c r="E414" s="28"/>
      <c r="F414" s="57">
        <f t="shared" si="191"/>
        <v>0</v>
      </c>
      <c r="G414" s="28"/>
      <c r="H414" s="28"/>
      <c r="I414" s="28"/>
      <c r="J414" s="28">
        <f t="shared" si="192"/>
        <v>0</v>
      </c>
      <c r="K414" s="64">
        <f t="shared" si="3"/>
        <v>0</v>
      </c>
    </row>
    <row r="415" ht="12.75" customHeight="1">
      <c r="A415" s="62" t="s">
        <v>1186</v>
      </c>
      <c r="B415" s="63" t="s">
        <v>1156</v>
      </c>
      <c r="C415" s="56">
        <f t="shared" ref="C415:J415" si="193">SUM(C416:C421)</f>
        <v>0</v>
      </c>
      <c r="D415" s="28">
        <f t="shared" si="193"/>
        <v>0</v>
      </c>
      <c r="E415" s="28">
        <f t="shared" si="193"/>
        <v>0</v>
      </c>
      <c r="F415" s="57">
        <f t="shared" si="193"/>
        <v>0</v>
      </c>
      <c r="G415" s="28">
        <f t="shared" si="193"/>
        <v>0</v>
      </c>
      <c r="H415" s="28">
        <f t="shared" si="193"/>
        <v>0</v>
      </c>
      <c r="I415" s="28">
        <f t="shared" si="193"/>
        <v>0</v>
      </c>
      <c r="J415" s="28">
        <f t="shared" si="193"/>
        <v>0</v>
      </c>
      <c r="K415" s="64">
        <f t="shared" si="3"/>
        <v>0</v>
      </c>
    </row>
    <row r="416" ht="12.75" customHeight="1">
      <c r="A416" s="62" t="s">
        <v>1187</v>
      </c>
      <c r="B416" s="63" t="s">
        <v>1111</v>
      </c>
      <c r="C416" s="56"/>
      <c r="D416" s="28"/>
      <c r="E416" s="28"/>
      <c r="F416" s="57">
        <f t="shared" ref="F416:F421" si="194">+C416+D416-E416</f>
        <v>0</v>
      </c>
      <c r="G416" s="28"/>
      <c r="H416" s="28"/>
      <c r="I416" s="28"/>
      <c r="J416" s="28">
        <f t="shared" ref="J416:J421" si="195">+F416-G416</f>
        <v>0</v>
      </c>
      <c r="K416" s="64">
        <f t="shared" si="3"/>
        <v>0</v>
      </c>
    </row>
    <row r="417" ht="12.75" customHeight="1">
      <c r="A417" s="62" t="s">
        <v>1188</v>
      </c>
      <c r="B417" s="63" t="s">
        <v>1113</v>
      </c>
      <c r="C417" s="56"/>
      <c r="D417" s="28"/>
      <c r="E417" s="28"/>
      <c r="F417" s="57">
        <f t="shared" si="194"/>
        <v>0</v>
      </c>
      <c r="G417" s="28"/>
      <c r="H417" s="28"/>
      <c r="I417" s="28"/>
      <c r="J417" s="28">
        <f t="shared" si="195"/>
        <v>0</v>
      </c>
      <c r="K417" s="64">
        <f t="shared" si="3"/>
        <v>0</v>
      </c>
    </row>
    <row r="418" ht="12.75" customHeight="1">
      <c r="A418" s="62" t="s">
        <v>1189</v>
      </c>
      <c r="B418" s="63" t="s">
        <v>1115</v>
      </c>
      <c r="C418" s="56"/>
      <c r="D418" s="28"/>
      <c r="E418" s="28"/>
      <c r="F418" s="57">
        <f t="shared" si="194"/>
        <v>0</v>
      </c>
      <c r="G418" s="28"/>
      <c r="H418" s="28"/>
      <c r="I418" s="28"/>
      <c r="J418" s="28">
        <f t="shared" si="195"/>
        <v>0</v>
      </c>
      <c r="K418" s="64">
        <f t="shared" si="3"/>
        <v>0</v>
      </c>
    </row>
    <row r="419" ht="12.75" customHeight="1">
      <c r="A419" s="62" t="s">
        <v>1190</v>
      </c>
      <c r="B419" s="63" t="s">
        <v>211</v>
      </c>
      <c r="C419" s="56"/>
      <c r="D419" s="28"/>
      <c r="E419" s="28"/>
      <c r="F419" s="57">
        <f t="shared" si="194"/>
        <v>0</v>
      </c>
      <c r="G419" s="28"/>
      <c r="H419" s="28"/>
      <c r="I419" s="28"/>
      <c r="J419" s="28">
        <f t="shared" si="195"/>
        <v>0</v>
      </c>
      <c r="K419" s="64">
        <f t="shared" si="3"/>
        <v>0</v>
      </c>
    </row>
    <row r="420" ht="12.75" customHeight="1">
      <c r="A420" s="62" t="s">
        <v>1191</v>
      </c>
      <c r="B420" s="63" t="s">
        <v>213</v>
      </c>
      <c r="C420" s="56"/>
      <c r="D420" s="28"/>
      <c r="E420" s="28"/>
      <c r="F420" s="57">
        <f t="shared" si="194"/>
        <v>0</v>
      </c>
      <c r="G420" s="28"/>
      <c r="H420" s="28"/>
      <c r="I420" s="28"/>
      <c r="J420" s="28">
        <f t="shared" si="195"/>
        <v>0</v>
      </c>
      <c r="K420" s="64">
        <f t="shared" si="3"/>
        <v>0</v>
      </c>
    </row>
    <row r="421" ht="12.75" customHeight="1">
      <c r="A421" s="62" t="s">
        <v>1192</v>
      </c>
      <c r="B421" s="63" t="s">
        <v>1128</v>
      </c>
      <c r="C421" s="56"/>
      <c r="D421" s="28"/>
      <c r="E421" s="28"/>
      <c r="F421" s="57">
        <f t="shared" si="194"/>
        <v>0</v>
      </c>
      <c r="G421" s="28"/>
      <c r="H421" s="28"/>
      <c r="I421" s="28"/>
      <c r="J421" s="28">
        <f t="shared" si="195"/>
        <v>0</v>
      </c>
      <c r="K421" s="64">
        <f t="shared" si="3"/>
        <v>0</v>
      </c>
    </row>
    <row r="422" ht="12.75" customHeight="1">
      <c r="A422" s="62" t="s">
        <v>1193</v>
      </c>
      <c r="B422" s="63" t="s">
        <v>1164</v>
      </c>
      <c r="C422" s="56">
        <f t="shared" ref="C422:J422" si="196">SUM(C423:C428)</f>
        <v>0</v>
      </c>
      <c r="D422" s="28">
        <f t="shared" si="196"/>
        <v>0</v>
      </c>
      <c r="E422" s="28">
        <f t="shared" si="196"/>
        <v>0</v>
      </c>
      <c r="F422" s="57">
        <f t="shared" si="196"/>
        <v>0</v>
      </c>
      <c r="G422" s="28">
        <f t="shared" si="196"/>
        <v>0</v>
      </c>
      <c r="H422" s="28">
        <f t="shared" si="196"/>
        <v>0</v>
      </c>
      <c r="I422" s="28">
        <f t="shared" si="196"/>
        <v>0</v>
      </c>
      <c r="J422" s="28">
        <f t="shared" si="196"/>
        <v>0</v>
      </c>
      <c r="K422" s="64">
        <f t="shared" si="3"/>
        <v>0</v>
      </c>
    </row>
    <row r="423" ht="12.75" customHeight="1">
      <c r="A423" s="62" t="s">
        <v>1194</v>
      </c>
      <c r="B423" s="63" t="s">
        <v>1111</v>
      </c>
      <c r="C423" s="56"/>
      <c r="D423" s="28"/>
      <c r="E423" s="28"/>
      <c r="F423" s="57">
        <f t="shared" ref="F423:F430" si="197">+C423+D423-E423</f>
        <v>0</v>
      </c>
      <c r="G423" s="28"/>
      <c r="H423" s="28"/>
      <c r="I423" s="28"/>
      <c r="J423" s="28">
        <f t="shared" ref="J423:J430" si="198">+F423-G423</f>
        <v>0</v>
      </c>
      <c r="K423" s="64">
        <f t="shared" si="3"/>
        <v>0</v>
      </c>
    </row>
    <row r="424" ht="12.75" customHeight="1">
      <c r="A424" s="62" t="s">
        <v>1195</v>
      </c>
      <c r="B424" s="63" t="s">
        <v>1113</v>
      </c>
      <c r="C424" s="56"/>
      <c r="D424" s="28"/>
      <c r="E424" s="28"/>
      <c r="F424" s="57">
        <f t="shared" si="197"/>
        <v>0</v>
      </c>
      <c r="G424" s="28"/>
      <c r="H424" s="28"/>
      <c r="I424" s="28"/>
      <c r="J424" s="28">
        <f t="shared" si="198"/>
        <v>0</v>
      </c>
      <c r="K424" s="64">
        <f t="shared" si="3"/>
        <v>0</v>
      </c>
    </row>
    <row r="425" ht="12.75" customHeight="1">
      <c r="A425" s="62" t="s">
        <v>1196</v>
      </c>
      <c r="B425" s="63" t="s">
        <v>1115</v>
      </c>
      <c r="C425" s="56"/>
      <c r="D425" s="28"/>
      <c r="E425" s="28"/>
      <c r="F425" s="57">
        <f t="shared" si="197"/>
        <v>0</v>
      </c>
      <c r="G425" s="28"/>
      <c r="H425" s="28"/>
      <c r="I425" s="28"/>
      <c r="J425" s="28">
        <f t="shared" si="198"/>
        <v>0</v>
      </c>
      <c r="K425" s="64">
        <f t="shared" si="3"/>
        <v>0</v>
      </c>
    </row>
    <row r="426" ht="12.75" customHeight="1">
      <c r="A426" s="62" t="s">
        <v>1197</v>
      </c>
      <c r="B426" s="63" t="s">
        <v>1135</v>
      </c>
      <c r="C426" s="56"/>
      <c r="D426" s="28"/>
      <c r="E426" s="28"/>
      <c r="F426" s="57">
        <f t="shared" si="197"/>
        <v>0</v>
      </c>
      <c r="G426" s="28"/>
      <c r="H426" s="28"/>
      <c r="I426" s="28"/>
      <c r="J426" s="28">
        <f t="shared" si="198"/>
        <v>0</v>
      </c>
      <c r="K426" s="64">
        <f t="shared" si="3"/>
        <v>0</v>
      </c>
    </row>
    <row r="427" ht="12.75" customHeight="1">
      <c r="A427" s="62" t="s">
        <v>1198</v>
      </c>
      <c r="B427" s="63" t="s">
        <v>347</v>
      </c>
      <c r="C427" s="56"/>
      <c r="D427" s="28"/>
      <c r="E427" s="28"/>
      <c r="F427" s="57">
        <f t="shared" si="197"/>
        <v>0</v>
      </c>
      <c r="G427" s="28"/>
      <c r="H427" s="28"/>
      <c r="I427" s="28"/>
      <c r="J427" s="28">
        <f t="shared" si="198"/>
        <v>0</v>
      </c>
      <c r="K427" s="64">
        <f t="shared" si="3"/>
        <v>0</v>
      </c>
    </row>
    <row r="428" ht="12.75" customHeight="1">
      <c r="A428" s="62" t="s">
        <v>1199</v>
      </c>
      <c r="B428" s="63" t="s">
        <v>1138</v>
      </c>
      <c r="C428" s="56"/>
      <c r="D428" s="28"/>
      <c r="E428" s="28"/>
      <c r="F428" s="57">
        <f t="shared" si="197"/>
        <v>0</v>
      </c>
      <c r="G428" s="28"/>
      <c r="H428" s="28"/>
      <c r="I428" s="28"/>
      <c r="J428" s="28">
        <f t="shared" si="198"/>
        <v>0</v>
      </c>
      <c r="K428" s="64">
        <f t="shared" si="3"/>
        <v>0</v>
      </c>
    </row>
    <row r="429" ht="12.75" customHeight="1">
      <c r="A429" s="62" t="s">
        <v>1200</v>
      </c>
      <c r="B429" s="63" t="s">
        <v>1173</v>
      </c>
      <c r="C429" s="56"/>
      <c r="D429" s="28"/>
      <c r="E429" s="28"/>
      <c r="F429" s="57">
        <f t="shared" si="197"/>
        <v>0</v>
      </c>
      <c r="G429" s="28"/>
      <c r="H429" s="28"/>
      <c r="I429" s="28"/>
      <c r="J429" s="28">
        <f t="shared" si="198"/>
        <v>0</v>
      </c>
      <c r="K429" s="64">
        <f t="shared" si="3"/>
        <v>0</v>
      </c>
    </row>
    <row r="430" ht="12.75" customHeight="1">
      <c r="A430" s="62" t="s">
        <v>1201</v>
      </c>
      <c r="B430" s="63" t="s">
        <v>1175</v>
      </c>
      <c r="C430" s="56"/>
      <c r="D430" s="28"/>
      <c r="E430" s="28"/>
      <c r="F430" s="57">
        <f t="shared" si="197"/>
        <v>0</v>
      </c>
      <c r="G430" s="28"/>
      <c r="H430" s="28"/>
      <c r="I430" s="28"/>
      <c r="J430" s="28">
        <f t="shared" si="198"/>
        <v>0</v>
      </c>
      <c r="K430" s="64">
        <f t="shared" si="3"/>
        <v>0</v>
      </c>
    </row>
    <row r="431" ht="12.75" customHeight="1">
      <c r="A431" s="59" t="s">
        <v>1202</v>
      </c>
      <c r="B431" s="60" t="s">
        <v>1203</v>
      </c>
      <c r="C431" s="56">
        <f t="shared" ref="C431:J431" si="199">SUM(C432:C435)</f>
        <v>0</v>
      </c>
      <c r="D431" s="28">
        <f t="shared" si="199"/>
        <v>0</v>
      </c>
      <c r="E431" s="28">
        <f t="shared" si="199"/>
        <v>0</v>
      </c>
      <c r="F431" s="57">
        <f t="shared" si="199"/>
        <v>0</v>
      </c>
      <c r="G431" s="28">
        <f t="shared" si="199"/>
        <v>0</v>
      </c>
      <c r="H431" s="28">
        <f t="shared" si="199"/>
        <v>0</v>
      </c>
      <c r="I431" s="28">
        <f t="shared" si="199"/>
        <v>0</v>
      </c>
      <c r="J431" s="28">
        <f t="shared" si="199"/>
        <v>0</v>
      </c>
      <c r="K431" s="61">
        <f t="shared" si="3"/>
        <v>0</v>
      </c>
    </row>
    <row r="432" ht="12.75" customHeight="1">
      <c r="A432" s="62" t="s">
        <v>1204</v>
      </c>
      <c r="B432" s="63" t="s">
        <v>1205</v>
      </c>
      <c r="C432" s="56"/>
      <c r="D432" s="28"/>
      <c r="E432" s="28"/>
      <c r="F432" s="57">
        <f t="shared" ref="F432:F435" si="200">+C432+D432-E432</f>
        <v>0</v>
      </c>
      <c r="G432" s="28"/>
      <c r="H432" s="28"/>
      <c r="I432" s="28"/>
      <c r="J432" s="28">
        <f t="shared" ref="J432:J435" si="201">+F432-G432</f>
        <v>0</v>
      </c>
      <c r="K432" s="64">
        <f t="shared" si="3"/>
        <v>0</v>
      </c>
    </row>
    <row r="433" ht="12.75" customHeight="1">
      <c r="A433" s="62" t="s">
        <v>1206</v>
      </c>
      <c r="B433" s="63" t="s">
        <v>1207</v>
      </c>
      <c r="C433" s="56"/>
      <c r="D433" s="28"/>
      <c r="E433" s="28"/>
      <c r="F433" s="57">
        <f t="shared" si="200"/>
        <v>0</v>
      </c>
      <c r="G433" s="28"/>
      <c r="H433" s="28"/>
      <c r="I433" s="28"/>
      <c r="J433" s="28">
        <f t="shared" si="201"/>
        <v>0</v>
      </c>
      <c r="K433" s="64">
        <f t="shared" si="3"/>
        <v>0</v>
      </c>
    </row>
    <row r="434" ht="12.75" customHeight="1">
      <c r="A434" s="62" t="s">
        <v>1208</v>
      </c>
      <c r="B434" s="63" t="s">
        <v>1209</v>
      </c>
      <c r="C434" s="56"/>
      <c r="D434" s="28"/>
      <c r="E434" s="28"/>
      <c r="F434" s="57">
        <f t="shared" si="200"/>
        <v>0</v>
      </c>
      <c r="G434" s="28"/>
      <c r="H434" s="28"/>
      <c r="I434" s="28"/>
      <c r="J434" s="28">
        <f t="shared" si="201"/>
        <v>0</v>
      </c>
      <c r="K434" s="64">
        <f t="shared" si="3"/>
        <v>0</v>
      </c>
    </row>
    <row r="435" ht="12.75" customHeight="1">
      <c r="A435" s="62" t="s">
        <v>1210</v>
      </c>
      <c r="B435" s="63" t="s">
        <v>1211</v>
      </c>
      <c r="C435" s="56"/>
      <c r="D435" s="28"/>
      <c r="E435" s="28"/>
      <c r="F435" s="57">
        <f t="shared" si="200"/>
        <v>0</v>
      </c>
      <c r="G435" s="28"/>
      <c r="H435" s="28"/>
      <c r="I435" s="28"/>
      <c r="J435" s="28">
        <f t="shared" si="201"/>
        <v>0</v>
      </c>
      <c r="K435" s="64">
        <f t="shared" si="3"/>
        <v>0</v>
      </c>
    </row>
    <row r="436" ht="12.75" customHeight="1">
      <c r="A436" s="59" t="s">
        <v>1212</v>
      </c>
      <c r="B436" s="60" t="s">
        <v>1213</v>
      </c>
      <c r="C436" s="56">
        <f t="shared" ref="C436:J436" si="202">SUM(C437:C438)</f>
        <v>0</v>
      </c>
      <c r="D436" s="28">
        <f t="shared" si="202"/>
        <v>0</v>
      </c>
      <c r="E436" s="28">
        <f t="shared" si="202"/>
        <v>0</v>
      </c>
      <c r="F436" s="57">
        <f t="shared" si="202"/>
        <v>0</v>
      </c>
      <c r="G436" s="28">
        <f t="shared" si="202"/>
        <v>0</v>
      </c>
      <c r="H436" s="28">
        <f t="shared" si="202"/>
        <v>0</v>
      </c>
      <c r="I436" s="28">
        <f t="shared" si="202"/>
        <v>0</v>
      </c>
      <c r="J436" s="28">
        <f t="shared" si="202"/>
        <v>0</v>
      </c>
      <c r="K436" s="61">
        <f t="shared" si="3"/>
        <v>0</v>
      </c>
    </row>
    <row r="437" ht="12.75" customHeight="1">
      <c r="A437" s="62" t="s">
        <v>1214</v>
      </c>
      <c r="B437" s="63" t="s">
        <v>1215</v>
      </c>
      <c r="C437" s="56"/>
      <c r="D437" s="28"/>
      <c r="E437" s="28"/>
      <c r="F437" s="57">
        <f t="shared" ref="F437:F438" si="203">+C437+D437-E437</f>
        <v>0</v>
      </c>
      <c r="G437" s="28"/>
      <c r="H437" s="28"/>
      <c r="I437" s="28"/>
      <c r="J437" s="28">
        <f t="shared" ref="J437:J438" si="204">+F437-G437</f>
        <v>0</v>
      </c>
      <c r="K437" s="64">
        <f t="shared" si="3"/>
        <v>0</v>
      </c>
    </row>
    <row r="438" ht="12.75" customHeight="1">
      <c r="A438" s="62" t="s">
        <v>1216</v>
      </c>
      <c r="B438" s="63" t="s">
        <v>1217</v>
      </c>
      <c r="C438" s="56"/>
      <c r="D438" s="28"/>
      <c r="E438" s="28"/>
      <c r="F438" s="57">
        <f t="shared" si="203"/>
        <v>0</v>
      </c>
      <c r="G438" s="28"/>
      <c r="H438" s="28"/>
      <c r="I438" s="28"/>
      <c r="J438" s="28">
        <f t="shared" si="204"/>
        <v>0</v>
      </c>
      <c r="K438" s="64">
        <f t="shared" si="3"/>
        <v>0</v>
      </c>
    </row>
    <row r="439" ht="12.75" customHeight="1">
      <c r="A439" s="59" t="s">
        <v>1218</v>
      </c>
      <c r="B439" s="60" t="s">
        <v>1219</v>
      </c>
      <c r="C439" s="56">
        <f t="shared" ref="C439:J439" si="205">SUM(C440:C445)</f>
        <v>0</v>
      </c>
      <c r="D439" s="28">
        <f t="shared" si="205"/>
        <v>0</v>
      </c>
      <c r="E439" s="28">
        <f t="shared" si="205"/>
        <v>0</v>
      </c>
      <c r="F439" s="57">
        <f t="shared" si="205"/>
        <v>0</v>
      </c>
      <c r="G439" s="28">
        <f t="shared" si="205"/>
        <v>0</v>
      </c>
      <c r="H439" s="28">
        <f t="shared" si="205"/>
        <v>0</v>
      </c>
      <c r="I439" s="28">
        <f t="shared" si="205"/>
        <v>0</v>
      </c>
      <c r="J439" s="28">
        <f t="shared" si="205"/>
        <v>0</v>
      </c>
      <c r="K439" s="61">
        <f t="shared" si="3"/>
        <v>0</v>
      </c>
    </row>
    <row r="440" ht="12.75" customHeight="1">
      <c r="A440" s="62" t="s">
        <v>1220</v>
      </c>
      <c r="B440" s="63" t="s">
        <v>1221</v>
      </c>
      <c r="C440" s="56"/>
      <c r="D440" s="28"/>
      <c r="E440" s="28"/>
      <c r="F440" s="57">
        <f t="shared" ref="F440:F445" si="206">+C440+D440-E440</f>
        <v>0</v>
      </c>
      <c r="G440" s="28"/>
      <c r="H440" s="28"/>
      <c r="I440" s="28"/>
      <c r="J440" s="28">
        <f t="shared" ref="J440:J445" si="207">+F440-G440</f>
        <v>0</v>
      </c>
      <c r="K440" s="64">
        <f t="shared" si="3"/>
        <v>0</v>
      </c>
    </row>
    <row r="441" ht="12.75" customHeight="1">
      <c r="A441" s="62" t="s">
        <v>1222</v>
      </c>
      <c r="B441" s="63" t="s">
        <v>1223</v>
      </c>
      <c r="C441" s="56"/>
      <c r="D441" s="28"/>
      <c r="E441" s="28"/>
      <c r="F441" s="57">
        <f t="shared" si="206"/>
        <v>0</v>
      </c>
      <c r="G441" s="28"/>
      <c r="H441" s="28"/>
      <c r="I441" s="28"/>
      <c r="J441" s="28">
        <f t="shared" si="207"/>
        <v>0</v>
      </c>
      <c r="K441" s="64">
        <f t="shared" si="3"/>
        <v>0</v>
      </c>
    </row>
    <row r="442" ht="12.75" customHeight="1">
      <c r="A442" s="62" t="s">
        <v>1224</v>
      </c>
      <c r="B442" s="63" t="s">
        <v>1225</v>
      </c>
      <c r="C442" s="56"/>
      <c r="D442" s="28"/>
      <c r="E442" s="28"/>
      <c r="F442" s="57">
        <f t="shared" si="206"/>
        <v>0</v>
      </c>
      <c r="G442" s="28"/>
      <c r="H442" s="28"/>
      <c r="I442" s="28"/>
      <c r="J442" s="28">
        <f t="shared" si="207"/>
        <v>0</v>
      </c>
      <c r="K442" s="64">
        <f t="shared" si="3"/>
        <v>0</v>
      </c>
    </row>
    <row r="443" ht="12.75" customHeight="1">
      <c r="A443" s="62" t="s">
        <v>1226</v>
      </c>
      <c r="B443" s="63" t="s">
        <v>1227</v>
      </c>
      <c r="C443" s="56"/>
      <c r="D443" s="28"/>
      <c r="E443" s="28"/>
      <c r="F443" s="57">
        <f t="shared" si="206"/>
        <v>0</v>
      </c>
      <c r="G443" s="28"/>
      <c r="H443" s="28"/>
      <c r="I443" s="28"/>
      <c r="J443" s="28">
        <f t="shared" si="207"/>
        <v>0</v>
      </c>
      <c r="K443" s="64">
        <f t="shared" si="3"/>
        <v>0</v>
      </c>
    </row>
    <row r="444" ht="12.75" customHeight="1">
      <c r="A444" s="62" t="s">
        <v>1228</v>
      </c>
      <c r="B444" s="63" t="s">
        <v>1229</v>
      </c>
      <c r="C444" s="56"/>
      <c r="D444" s="28"/>
      <c r="E444" s="28"/>
      <c r="F444" s="57">
        <f t="shared" si="206"/>
        <v>0</v>
      </c>
      <c r="G444" s="28"/>
      <c r="H444" s="28"/>
      <c r="I444" s="28"/>
      <c r="J444" s="28">
        <f t="shared" si="207"/>
        <v>0</v>
      </c>
      <c r="K444" s="64">
        <f t="shared" si="3"/>
        <v>0</v>
      </c>
    </row>
    <row r="445" ht="12.75" customHeight="1">
      <c r="A445" s="62" t="s">
        <v>1230</v>
      </c>
      <c r="B445" s="63" t="s">
        <v>1231</v>
      </c>
      <c r="C445" s="56"/>
      <c r="D445" s="28"/>
      <c r="E445" s="28"/>
      <c r="F445" s="57">
        <f t="shared" si="206"/>
        <v>0</v>
      </c>
      <c r="G445" s="28"/>
      <c r="H445" s="28"/>
      <c r="I445" s="28"/>
      <c r="J445" s="28">
        <f t="shared" si="207"/>
        <v>0</v>
      </c>
      <c r="K445" s="64">
        <f t="shared" si="3"/>
        <v>0</v>
      </c>
    </row>
    <row r="446" ht="12.75" customHeight="1">
      <c r="A446" s="59" t="s">
        <v>1232</v>
      </c>
      <c r="B446" s="60" t="s">
        <v>1233</v>
      </c>
      <c r="C446" s="56">
        <f t="shared" ref="C446:J446" si="208">SUM(C447:C450)</f>
        <v>0</v>
      </c>
      <c r="D446" s="28">
        <f t="shared" si="208"/>
        <v>0</v>
      </c>
      <c r="E446" s="28">
        <f t="shared" si="208"/>
        <v>0</v>
      </c>
      <c r="F446" s="57">
        <f t="shared" si="208"/>
        <v>0</v>
      </c>
      <c r="G446" s="28">
        <f t="shared" si="208"/>
        <v>0</v>
      </c>
      <c r="H446" s="28">
        <f t="shared" si="208"/>
        <v>0</v>
      </c>
      <c r="I446" s="28">
        <f t="shared" si="208"/>
        <v>0</v>
      </c>
      <c r="J446" s="28">
        <f t="shared" si="208"/>
        <v>0</v>
      </c>
      <c r="K446" s="61">
        <f t="shared" si="3"/>
        <v>0</v>
      </c>
    </row>
    <row r="447" ht="12.75" customHeight="1">
      <c r="A447" s="62" t="s">
        <v>1234</v>
      </c>
      <c r="B447" s="63" t="s">
        <v>1235</v>
      </c>
      <c r="C447" s="56"/>
      <c r="D447" s="28"/>
      <c r="E447" s="28"/>
      <c r="F447" s="57">
        <f t="shared" ref="F447:F450" si="209">+C447+D447-E447</f>
        <v>0</v>
      </c>
      <c r="G447" s="28"/>
      <c r="H447" s="28"/>
      <c r="I447" s="28"/>
      <c r="J447" s="28">
        <f t="shared" ref="J447:J450" si="210">+F447-G447</f>
        <v>0</v>
      </c>
      <c r="K447" s="64">
        <f t="shared" si="3"/>
        <v>0</v>
      </c>
    </row>
    <row r="448" ht="12.75" customHeight="1">
      <c r="A448" s="62" t="s">
        <v>1236</v>
      </c>
      <c r="B448" s="63" t="s">
        <v>1237</v>
      </c>
      <c r="C448" s="56"/>
      <c r="D448" s="28"/>
      <c r="E448" s="28"/>
      <c r="F448" s="57">
        <f t="shared" si="209"/>
        <v>0</v>
      </c>
      <c r="G448" s="28"/>
      <c r="H448" s="28"/>
      <c r="I448" s="28"/>
      <c r="J448" s="28">
        <f t="shared" si="210"/>
        <v>0</v>
      </c>
      <c r="K448" s="64">
        <f t="shared" si="3"/>
        <v>0</v>
      </c>
    </row>
    <row r="449" ht="12.75" customHeight="1">
      <c r="A449" s="62" t="s">
        <v>1238</v>
      </c>
      <c r="B449" s="63" t="s">
        <v>1239</v>
      </c>
      <c r="C449" s="56"/>
      <c r="D449" s="28"/>
      <c r="E449" s="28"/>
      <c r="F449" s="57">
        <f t="shared" si="209"/>
        <v>0</v>
      </c>
      <c r="G449" s="28"/>
      <c r="H449" s="28"/>
      <c r="I449" s="28"/>
      <c r="J449" s="28">
        <f t="shared" si="210"/>
        <v>0</v>
      </c>
      <c r="K449" s="64">
        <f t="shared" si="3"/>
        <v>0</v>
      </c>
    </row>
    <row r="450" ht="12.75" customHeight="1">
      <c r="A450" s="62" t="s">
        <v>1240</v>
      </c>
      <c r="B450" s="63" t="s">
        <v>1241</v>
      </c>
      <c r="C450" s="56"/>
      <c r="D450" s="28"/>
      <c r="E450" s="28"/>
      <c r="F450" s="57">
        <f t="shared" si="209"/>
        <v>0</v>
      </c>
      <c r="G450" s="28"/>
      <c r="H450" s="28"/>
      <c r="I450" s="28"/>
      <c r="J450" s="28">
        <f t="shared" si="210"/>
        <v>0</v>
      </c>
      <c r="K450" s="64">
        <f t="shared" si="3"/>
        <v>0</v>
      </c>
    </row>
    <row r="451" ht="12.75" customHeight="1">
      <c r="A451" s="59" t="s">
        <v>1242</v>
      </c>
      <c r="B451" s="60" t="s">
        <v>1243</v>
      </c>
      <c r="C451" s="56">
        <f t="shared" ref="C451:J451" si="211">+C452+C453+C456+C459+C469</f>
        <v>0</v>
      </c>
      <c r="D451" s="28">
        <f t="shared" si="211"/>
        <v>0</v>
      </c>
      <c r="E451" s="28">
        <f t="shared" si="211"/>
        <v>0</v>
      </c>
      <c r="F451" s="57">
        <f t="shared" si="211"/>
        <v>0</v>
      </c>
      <c r="G451" s="28">
        <f t="shared" si="211"/>
        <v>0</v>
      </c>
      <c r="H451" s="28">
        <f t="shared" si="211"/>
        <v>0</v>
      </c>
      <c r="I451" s="28">
        <f t="shared" si="211"/>
        <v>0</v>
      </c>
      <c r="J451" s="28">
        <f t="shared" si="211"/>
        <v>0</v>
      </c>
      <c r="K451" s="61">
        <f t="shared" si="3"/>
        <v>0</v>
      </c>
    </row>
    <row r="452" ht="12.75" customHeight="1">
      <c r="A452" s="59" t="s">
        <v>1244</v>
      </c>
      <c r="B452" s="60" t="s">
        <v>1245</v>
      </c>
      <c r="C452" s="56"/>
      <c r="D452" s="28"/>
      <c r="E452" s="28"/>
      <c r="F452" s="57">
        <f>+C452+D452-E452</f>
        <v>0</v>
      </c>
      <c r="G452" s="28"/>
      <c r="H452" s="28"/>
      <c r="I452" s="28"/>
      <c r="J452" s="28">
        <f>+F452-G452</f>
        <v>0</v>
      </c>
      <c r="K452" s="61">
        <f t="shared" si="3"/>
        <v>0</v>
      </c>
    </row>
    <row r="453" ht="12.75" customHeight="1">
      <c r="A453" s="59" t="s">
        <v>1246</v>
      </c>
      <c r="B453" s="60" t="s">
        <v>1247</v>
      </c>
      <c r="C453" s="56">
        <f t="shared" ref="C453:J453" si="212">SUM(C454:C455)</f>
        <v>0</v>
      </c>
      <c r="D453" s="28">
        <f t="shared" si="212"/>
        <v>0</v>
      </c>
      <c r="E453" s="28">
        <f t="shared" si="212"/>
        <v>0</v>
      </c>
      <c r="F453" s="57">
        <f t="shared" si="212"/>
        <v>0</v>
      </c>
      <c r="G453" s="28">
        <f t="shared" si="212"/>
        <v>0</v>
      </c>
      <c r="H453" s="28">
        <f t="shared" si="212"/>
        <v>0</v>
      </c>
      <c r="I453" s="28">
        <f t="shared" si="212"/>
        <v>0</v>
      </c>
      <c r="J453" s="28">
        <f t="shared" si="212"/>
        <v>0</v>
      </c>
      <c r="K453" s="61">
        <f t="shared" si="3"/>
        <v>0</v>
      </c>
    </row>
    <row r="454" ht="12.75" customHeight="1">
      <c r="A454" s="62" t="s">
        <v>1248</v>
      </c>
      <c r="B454" s="63" t="s">
        <v>1249</v>
      </c>
      <c r="C454" s="56"/>
      <c r="D454" s="28"/>
      <c r="E454" s="28"/>
      <c r="F454" s="57">
        <f t="shared" ref="F454:F455" si="213">+C454+D454-E454</f>
        <v>0</v>
      </c>
      <c r="G454" s="28"/>
      <c r="H454" s="28"/>
      <c r="I454" s="28"/>
      <c r="J454" s="28">
        <f t="shared" ref="J454:J455" si="214">+F454-G454</f>
        <v>0</v>
      </c>
      <c r="K454" s="64">
        <f t="shared" si="3"/>
        <v>0</v>
      </c>
    </row>
    <row r="455" ht="12.75" customHeight="1">
      <c r="A455" s="62" t="s">
        <v>1250</v>
      </c>
      <c r="B455" s="63" t="s">
        <v>1251</v>
      </c>
      <c r="C455" s="56"/>
      <c r="D455" s="28"/>
      <c r="E455" s="28"/>
      <c r="F455" s="57">
        <f t="shared" si="213"/>
        <v>0</v>
      </c>
      <c r="G455" s="28"/>
      <c r="H455" s="28"/>
      <c r="I455" s="28"/>
      <c r="J455" s="28">
        <f t="shared" si="214"/>
        <v>0</v>
      </c>
      <c r="K455" s="64">
        <f t="shared" si="3"/>
        <v>0</v>
      </c>
    </row>
    <row r="456" ht="12.75" customHeight="1">
      <c r="A456" s="59" t="s">
        <v>1252</v>
      </c>
      <c r="B456" s="60" t="s">
        <v>1253</v>
      </c>
      <c r="C456" s="56">
        <f t="shared" ref="C456:J456" si="215">SUM(C457:C458)</f>
        <v>0</v>
      </c>
      <c r="D456" s="28">
        <f t="shared" si="215"/>
        <v>0</v>
      </c>
      <c r="E456" s="28">
        <f t="shared" si="215"/>
        <v>0</v>
      </c>
      <c r="F456" s="57">
        <f t="shared" si="215"/>
        <v>0</v>
      </c>
      <c r="G456" s="28">
        <f t="shared" si="215"/>
        <v>0</v>
      </c>
      <c r="H456" s="28">
        <f t="shared" si="215"/>
        <v>0</v>
      </c>
      <c r="I456" s="28">
        <f t="shared" si="215"/>
        <v>0</v>
      </c>
      <c r="J456" s="28">
        <f t="shared" si="215"/>
        <v>0</v>
      </c>
      <c r="K456" s="61">
        <f t="shared" si="3"/>
        <v>0</v>
      </c>
    </row>
    <row r="457" ht="12.75" customHeight="1">
      <c r="A457" s="62" t="s">
        <v>1254</v>
      </c>
      <c r="B457" s="63" t="s">
        <v>1255</v>
      </c>
      <c r="C457" s="56"/>
      <c r="D457" s="28"/>
      <c r="E457" s="28"/>
      <c r="F457" s="57">
        <f t="shared" ref="F457:F458" si="216">+C457+D457-E457</f>
        <v>0</v>
      </c>
      <c r="G457" s="28"/>
      <c r="H457" s="28"/>
      <c r="I457" s="28"/>
      <c r="J457" s="28">
        <f t="shared" ref="J457:J458" si="217">+F457-G457</f>
        <v>0</v>
      </c>
      <c r="K457" s="64">
        <f t="shared" si="3"/>
        <v>0</v>
      </c>
    </row>
    <row r="458" ht="12.75" customHeight="1">
      <c r="A458" s="62" t="s">
        <v>1256</v>
      </c>
      <c r="B458" s="63" t="s">
        <v>1257</v>
      </c>
      <c r="C458" s="56"/>
      <c r="D458" s="28"/>
      <c r="E458" s="28"/>
      <c r="F458" s="57">
        <f t="shared" si="216"/>
        <v>0</v>
      </c>
      <c r="G458" s="28"/>
      <c r="H458" s="28"/>
      <c r="I458" s="28"/>
      <c r="J458" s="28">
        <f t="shared" si="217"/>
        <v>0</v>
      </c>
      <c r="K458" s="64">
        <f t="shared" si="3"/>
        <v>0</v>
      </c>
    </row>
    <row r="459" ht="12.75" customHeight="1">
      <c r="A459" s="59" t="s">
        <v>1258</v>
      </c>
      <c r="B459" s="60" t="s">
        <v>1259</v>
      </c>
      <c r="C459" s="56">
        <f t="shared" ref="C459:J459" si="218">SUM(C460:C468)</f>
        <v>0</v>
      </c>
      <c r="D459" s="28">
        <f t="shared" si="218"/>
        <v>0</v>
      </c>
      <c r="E459" s="28">
        <f t="shared" si="218"/>
        <v>0</v>
      </c>
      <c r="F459" s="57">
        <f t="shared" si="218"/>
        <v>0</v>
      </c>
      <c r="G459" s="28">
        <f t="shared" si="218"/>
        <v>0</v>
      </c>
      <c r="H459" s="28">
        <f t="shared" si="218"/>
        <v>0</v>
      </c>
      <c r="I459" s="28">
        <f t="shared" si="218"/>
        <v>0</v>
      </c>
      <c r="J459" s="28">
        <f t="shared" si="218"/>
        <v>0</v>
      </c>
      <c r="K459" s="61">
        <f t="shared" si="3"/>
        <v>0</v>
      </c>
    </row>
    <row r="460" ht="12.75" customHeight="1">
      <c r="A460" s="62" t="s">
        <v>1260</v>
      </c>
      <c r="B460" s="63" t="s">
        <v>1261</v>
      </c>
      <c r="C460" s="56"/>
      <c r="D460" s="28"/>
      <c r="E460" s="28"/>
      <c r="F460" s="57">
        <f t="shared" ref="F460:F468" si="219">+C460+D460-E460</f>
        <v>0</v>
      </c>
      <c r="G460" s="28"/>
      <c r="H460" s="28"/>
      <c r="I460" s="28"/>
      <c r="J460" s="28">
        <f t="shared" ref="J460:J468" si="220">+F460-G460</f>
        <v>0</v>
      </c>
      <c r="K460" s="64">
        <f t="shared" si="3"/>
        <v>0</v>
      </c>
    </row>
    <row r="461" ht="12.75" customHeight="1">
      <c r="A461" s="62" t="s">
        <v>1262</v>
      </c>
      <c r="B461" s="63" t="s">
        <v>1263</v>
      </c>
      <c r="C461" s="56"/>
      <c r="D461" s="28"/>
      <c r="E461" s="28"/>
      <c r="F461" s="57">
        <f t="shared" si="219"/>
        <v>0</v>
      </c>
      <c r="G461" s="28"/>
      <c r="H461" s="28"/>
      <c r="I461" s="28"/>
      <c r="J461" s="28">
        <f t="shared" si="220"/>
        <v>0</v>
      </c>
      <c r="K461" s="64">
        <f t="shared" si="3"/>
        <v>0</v>
      </c>
    </row>
    <row r="462" ht="12.75" customHeight="1">
      <c r="A462" s="62" t="s">
        <v>1264</v>
      </c>
      <c r="B462" s="63" t="s">
        <v>1265</v>
      </c>
      <c r="C462" s="56"/>
      <c r="D462" s="28"/>
      <c r="E462" s="28"/>
      <c r="F462" s="57">
        <f t="shared" si="219"/>
        <v>0</v>
      </c>
      <c r="G462" s="28"/>
      <c r="H462" s="28"/>
      <c r="I462" s="28"/>
      <c r="J462" s="28">
        <f t="shared" si="220"/>
        <v>0</v>
      </c>
      <c r="K462" s="64">
        <f t="shared" si="3"/>
        <v>0</v>
      </c>
    </row>
    <row r="463" ht="12.75" customHeight="1">
      <c r="A463" s="62" t="s">
        <v>1266</v>
      </c>
      <c r="B463" s="63" t="s">
        <v>1267</v>
      </c>
      <c r="C463" s="56"/>
      <c r="D463" s="28"/>
      <c r="E463" s="28"/>
      <c r="F463" s="57">
        <f t="shared" si="219"/>
        <v>0</v>
      </c>
      <c r="G463" s="28"/>
      <c r="H463" s="28"/>
      <c r="I463" s="28"/>
      <c r="J463" s="28">
        <f t="shared" si="220"/>
        <v>0</v>
      </c>
      <c r="K463" s="64">
        <f t="shared" si="3"/>
        <v>0</v>
      </c>
    </row>
    <row r="464" ht="12.75" customHeight="1">
      <c r="A464" s="62" t="s">
        <v>1268</v>
      </c>
      <c r="B464" s="63" t="s">
        <v>1269</v>
      </c>
      <c r="C464" s="56"/>
      <c r="D464" s="28"/>
      <c r="E464" s="28"/>
      <c r="F464" s="57">
        <f t="shared" si="219"/>
        <v>0</v>
      </c>
      <c r="G464" s="28"/>
      <c r="H464" s="28"/>
      <c r="I464" s="28"/>
      <c r="J464" s="28">
        <f t="shared" si="220"/>
        <v>0</v>
      </c>
      <c r="K464" s="64">
        <f t="shared" si="3"/>
        <v>0</v>
      </c>
    </row>
    <row r="465" ht="12.75" customHeight="1">
      <c r="A465" s="62" t="s">
        <v>1270</v>
      </c>
      <c r="B465" s="63" t="s">
        <v>1271</v>
      </c>
      <c r="C465" s="56"/>
      <c r="D465" s="28"/>
      <c r="E465" s="28"/>
      <c r="F465" s="57">
        <f t="shared" si="219"/>
        <v>0</v>
      </c>
      <c r="G465" s="28"/>
      <c r="H465" s="28"/>
      <c r="I465" s="28"/>
      <c r="J465" s="28">
        <f t="shared" si="220"/>
        <v>0</v>
      </c>
      <c r="K465" s="64">
        <f t="shared" si="3"/>
        <v>0</v>
      </c>
    </row>
    <row r="466" ht="12.75" customHeight="1">
      <c r="A466" s="62" t="s">
        <v>1272</v>
      </c>
      <c r="B466" s="63" t="s">
        <v>1273</v>
      </c>
      <c r="C466" s="56"/>
      <c r="D466" s="28"/>
      <c r="E466" s="28"/>
      <c r="F466" s="57">
        <f t="shared" si="219"/>
        <v>0</v>
      </c>
      <c r="G466" s="28"/>
      <c r="H466" s="28"/>
      <c r="I466" s="28"/>
      <c r="J466" s="28">
        <f t="shared" si="220"/>
        <v>0</v>
      </c>
      <c r="K466" s="64">
        <f t="shared" si="3"/>
        <v>0</v>
      </c>
    </row>
    <row r="467" ht="12.75" customHeight="1">
      <c r="A467" s="62" t="s">
        <v>1274</v>
      </c>
      <c r="B467" s="63" t="s">
        <v>1275</v>
      </c>
      <c r="C467" s="56"/>
      <c r="D467" s="28"/>
      <c r="E467" s="28"/>
      <c r="F467" s="57">
        <f t="shared" si="219"/>
        <v>0</v>
      </c>
      <c r="G467" s="28"/>
      <c r="H467" s="28"/>
      <c r="I467" s="28"/>
      <c r="J467" s="28">
        <f t="shared" si="220"/>
        <v>0</v>
      </c>
      <c r="K467" s="64">
        <f t="shared" si="3"/>
        <v>0</v>
      </c>
    </row>
    <row r="468" ht="12.75" customHeight="1">
      <c r="A468" s="62" t="s">
        <v>1276</v>
      </c>
      <c r="B468" s="63" t="s">
        <v>1277</v>
      </c>
      <c r="C468" s="56"/>
      <c r="D468" s="28"/>
      <c r="E468" s="28"/>
      <c r="F468" s="57">
        <f t="shared" si="219"/>
        <v>0</v>
      </c>
      <c r="G468" s="28"/>
      <c r="H468" s="28"/>
      <c r="I468" s="28"/>
      <c r="J468" s="28">
        <f t="shared" si="220"/>
        <v>0</v>
      </c>
      <c r="K468" s="64">
        <f t="shared" si="3"/>
        <v>0</v>
      </c>
    </row>
    <row r="469" ht="12.75" customHeight="1">
      <c r="A469" s="59" t="s">
        <v>1278</v>
      </c>
      <c r="B469" s="60" t="s">
        <v>1279</v>
      </c>
      <c r="C469" s="56">
        <f t="shared" ref="C469:J469" si="221">SUM(C470:C472)</f>
        <v>0</v>
      </c>
      <c r="D469" s="28">
        <f t="shared" si="221"/>
        <v>0</v>
      </c>
      <c r="E469" s="28">
        <f t="shared" si="221"/>
        <v>0</v>
      </c>
      <c r="F469" s="57">
        <f t="shared" si="221"/>
        <v>0</v>
      </c>
      <c r="G469" s="28">
        <f t="shared" si="221"/>
        <v>0</v>
      </c>
      <c r="H469" s="28">
        <f t="shared" si="221"/>
        <v>0</v>
      </c>
      <c r="I469" s="28">
        <f t="shared" si="221"/>
        <v>0</v>
      </c>
      <c r="J469" s="28">
        <f t="shared" si="221"/>
        <v>0</v>
      </c>
      <c r="K469" s="61">
        <f t="shared" si="3"/>
        <v>0</v>
      </c>
    </row>
    <row r="470" ht="12.75" customHeight="1">
      <c r="A470" s="62" t="s">
        <v>1280</v>
      </c>
      <c r="B470" s="63" t="s">
        <v>1281</v>
      </c>
      <c r="C470" s="56"/>
      <c r="D470" s="28"/>
      <c r="E470" s="28"/>
      <c r="F470" s="57">
        <f t="shared" ref="F470:F472" si="222">+C470+D470-E470</f>
        <v>0</v>
      </c>
      <c r="G470" s="28"/>
      <c r="H470" s="28"/>
      <c r="I470" s="28"/>
      <c r="J470" s="28">
        <f t="shared" ref="J470:J472" si="223">+F470-G470</f>
        <v>0</v>
      </c>
      <c r="K470" s="64">
        <f t="shared" si="3"/>
        <v>0</v>
      </c>
    </row>
    <row r="471" ht="12.75" customHeight="1">
      <c r="A471" s="62" t="s">
        <v>1282</v>
      </c>
      <c r="B471" s="63" t="s">
        <v>1283</v>
      </c>
      <c r="C471" s="56"/>
      <c r="D471" s="28"/>
      <c r="E471" s="28"/>
      <c r="F471" s="57">
        <f t="shared" si="222"/>
        <v>0</v>
      </c>
      <c r="G471" s="28"/>
      <c r="H471" s="28"/>
      <c r="I471" s="28"/>
      <c r="J471" s="28">
        <f t="shared" si="223"/>
        <v>0</v>
      </c>
      <c r="K471" s="64">
        <f t="shared" si="3"/>
        <v>0</v>
      </c>
    </row>
    <row r="472" ht="12.75" customHeight="1">
      <c r="A472" s="62" t="s">
        <v>1284</v>
      </c>
      <c r="B472" s="63" t="s">
        <v>1285</v>
      </c>
      <c r="C472" s="56"/>
      <c r="D472" s="28"/>
      <c r="E472" s="28"/>
      <c r="F472" s="57">
        <f t="shared" si="222"/>
        <v>0</v>
      </c>
      <c r="G472" s="28"/>
      <c r="H472" s="28"/>
      <c r="I472" s="28"/>
      <c r="J472" s="28">
        <f t="shared" si="223"/>
        <v>0</v>
      </c>
      <c r="K472" s="64">
        <f t="shared" si="3"/>
        <v>0</v>
      </c>
    </row>
    <row r="473" ht="12.75" customHeight="1">
      <c r="A473" s="59" t="s">
        <v>1286</v>
      </c>
      <c r="B473" s="60" t="s">
        <v>1287</v>
      </c>
      <c r="C473" s="56">
        <f t="shared" ref="C473:J473" si="224">+C474+C478+C482</f>
        <v>0</v>
      </c>
      <c r="D473" s="28">
        <f t="shared" si="224"/>
        <v>0</v>
      </c>
      <c r="E473" s="28">
        <f t="shared" si="224"/>
        <v>0</v>
      </c>
      <c r="F473" s="57">
        <f t="shared" si="224"/>
        <v>0</v>
      </c>
      <c r="G473" s="28">
        <f t="shared" si="224"/>
        <v>0</v>
      </c>
      <c r="H473" s="28">
        <f t="shared" si="224"/>
        <v>0</v>
      </c>
      <c r="I473" s="28">
        <f t="shared" si="224"/>
        <v>0</v>
      </c>
      <c r="J473" s="28">
        <f t="shared" si="224"/>
        <v>0</v>
      </c>
      <c r="K473" s="61">
        <f t="shared" si="3"/>
        <v>0</v>
      </c>
    </row>
    <row r="474" ht="12.75" customHeight="1">
      <c r="A474" s="59" t="s">
        <v>1288</v>
      </c>
      <c r="B474" s="60" t="s">
        <v>1289</v>
      </c>
      <c r="C474" s="56">
        <f t="shared" ref="C474:J474" si="225">SUM(C475:C477)</f>
        <v>0</v>
      </c>
      <c r="D474" s="28">
        <f t="shared" si="225"/>
        <v>0</v>
      </c>
      <c r="E474" s="28">
        <f t="shared" si="225"/>
        <v>0</v>
      </c>
      <c r="F474" s="57">
        <f t="shared" si="225"/>
        <v>0</v>
      </c>
      <c r="G474" s="28">
        <f t="shared" si="225"/>
        <v>0</v>
      </c>
      <c r="H474" s="28">
        <f t="shared" si="225"/>
        <v>0</v>
      </c>
      <c r="I474" s="28">
        <f t="shared" si="225"/>
        <v>0</v>
      </c>
      <c r="J474" s="28">
        <f t="shared" si="225"/>
        <v>0</v>
      </c>
      <c r="K474" s="61">
        <f t="shared" si="3"/>
        <v>0</v>
      </c>
    </row>
    <row r="475" ht="12.75" customHeight="1">
      <c r="A475" s="62" t="s">
        <v>1290</v>
      </c>
      <c r="B475" s="63" t="s">
        <v>1291</v>
      </c>
      <c r="C475" s="56"/>
      <c r="D475" s="28"/>
      <c r="E475" s="28"/>
      <c r="F475" s="57">
        <f t="shared" ref="F475:F477" si="226">+C475+D475-E475</f>
        <v>0</v>
      </c>
      <c r="G475" s="28"/>
      <c r="H475" s="28"/>
      <c r="I475" s="28"/>
      <c r="J475" s="28">
        <f t="shared" ref="J475:J477" si="227">+F475-G475</f>
        <v>0</v>
      </c>
      <c r="K475" s="64">
        <f t="shared" si="3"/>
        <v>0</v>
      </c>
    </row>
    <row r="476" ht="12.75" customHeight="1">
      <c r="A476" s="62" t="s">
        <v>1292</v>
      </c>
      <c r="B476" s="63" t="s">
        <v>1293</v>
      </c>
      <c r="C476" s="56"/>
      <c r="D476" s="28"/>
      <c r="E476" s="28"/>
      <c r="F476" s="57">
        <f t="shared" si="226"/>
        <v>0</v>
      </c>
      <c r="G476" s="28"/>
      <c r="H476" s="28"/>
      <c r="I476" s="28"/>
      <c r="J476" s="28">
        <f t="shared" si="227"/>
        <v>0</v>
      </c>
      <c r="K476" s="64">
        <f t="shared" si="3"/>
        <v>0</v>
      </c>
    </row>
    <row r="477" ht="12.75" customHeight="1">
      <c r="A477" s="62" t="s">
        <v>1294</v>
      </c>
      <c r="B477" s="63" t="s">
        <v>1295</v>
      </c>
      <c r="C477" s="56"/>
      <c r="D477" s="28"/>
      <c r="E477" s="28"/>
      <c r="F477" s="57">
        <f t="shared" si="226"/>
        <v>0</v>
      </c>
      <c r="G477" s="28"/>
      <c r="H477" s="28"/>
      <c r="I477" s="28"/>
      <c r="J477" s="28">
        <f t="shared" si="227"/>
        <v>0</v>
      </c>
      <c r="K477" s="64">
        <f t="shared" si="3"/>
        <v>0</v>
      </c>
    </row>
    <row r="478" ht="12.75" customHeight="1">
      <c r="A478" s="59" t="s">
        <v>1296</v>
      </c>
      <c r="B478" s="60" t="s">
        <v>1297</v>
      </c>
      <c r="C478" s="56">
        <f t="shared" ref="C478:J478" si="228">SUM(C479:C481)</f>
        <v>0</v>
      </c>
      <c r="D478" s="28">
        <f t="shared" si="228"/>
        <v>0</v>
      </c>
      <c r="E478" s="28">
        <f t="shared" si="228"/>
        <v>0</v>
      </c>
      <c r="F478" s="57">
        <f t="shared" si="228"/>
        <v>0</v>
      </c>
      <c r="G478" s="28">
        <f t="shared" si="228"/>
        <v>0</v>
      </c>
      <c r="H478" s="28">
        <f t="shared" si="228"/>
        <v>0</v>
      </c>
      <c r="I478" s="28">
        <f t="shared" si="228"/>
        <v>0</v>
      </c>
      <c r="J478" s="28">
        <f t="shared" si="228"/>
        <v>0</v>
      </c>
      <c r="K478" s="61">
        <f t="shared" si="3"/>
        <v>0</v>
      </c>
    </row>
    <row r="479" ht="12.75" customHeight="1">
      <c r="A479" s="62" t="s">
        <v>1298</v>
      </c>
      <c r="B479" s="63" t="s">
        <v>1291</v>
      </c>
      <c r="C479" s="56"/>
      <c r="D479" s="28"/>
      <c r="E479" s="28"/>
      <c r="F479" s="57">
        <f t="shared" ref="F479:F481" si="229">+C479+D479-E479</f>
        <v>0</v>
      </c>
      <c r="G479" s="28"/>
      <c r="H479" s="28"/>
      <c r="I479" s="28"/>
      <c r="J479" s="28">
        <f t="shared" ref="J479:J481" si="230">+F479-G479</f>
        <v>0</v>
      </c>
      <c r="K479" s="64">
        <f t="shared" si="3"/>
        <v>0</v>
      </c>
    </row>
    <row r="480" ht="12.75" customHeight="1">
      <c r="A480" s="62" t="s">
        <v>1299</v>
      </c>
      <c r="B480" s="63" t="s">
        <v>1293</v>
      </c>
      <c r="C480" s="56"/>
      <c r="D480" s="28"/>
      <c r="E480" s="28"/>
      <c r="F480" s="57">
        <f t="shared" si="229"/>
        <v>0</v>
      </c>
      <c r="G480" s="28"/>
      <c r="H480" s="28"/>
      <c r="I480" s="28"/>
      <c r="J480" s="28">
        <f t="shared" si="230"/>
        <v>0</v>
      </c>
      <c r="K480" s="64">
        <f t="shared" si="3"/>
        <v>0</v>
      </c>
    </row>
    <row r="481" ht="12.75" customHeight="1">
      <c r="A481" s="62" t="s">
        <v>1300</v>
      </c>
      <c r="B481" s="63" t="s">
        <v>1295</v>
      </c>
      <c r="C481" s="56"/>
      <c r="D481" s="28"/>
      <c r="E481" s="28"/>
      <c r="F481" s="57">
        <f t="shared" si="229"/>
        <v>0</v>
      </c>
      <c r="G481" s="28"/>
      <c r="H481" s="28"/>
      <c r="I481" s="28"/>
      <c r="J481" s="28">
        <f t="shared" si="230"/>
        <v>0</v>
      </c>
      <c r="K481" s="64">
        <f t="shared" si="3"/>
        <v>0</v>
      </c>
    </row>
    <row r="482" ht="12.75" customHeight="1">
      <c r="A482" s="59" t="s">
        <v>1301</v>
      </c>
      <c r="B482" s="60" t="s">
        <v>1302</v>
      </c>
      <c r="C482" s="56">
        <f t="shared" ref="C482:J482" si="231">SUM(C483:C485)</f>
        <v>0</v>
      </c>
      <c r="D482" s="28">
        <f t="shared" si="231"/>
        <v>0</v>
      </c>
      <c r="E482" s="28">
        <f t="shared" si="231"/>
        <v>0</v>
      </c>
      <c r="F482" s="57">
        <f t="shared" si="231"/>
        <v>0</v>
      </c>
      <c r="G482" s="28">
        <f t="shared" si="231"/>
        <v>0</v>
      </c>
      <c r="H482" s="28">
        <f t="shared" si="231"/>
        <v>0</v>
      </c>
      <c r="I482" s="28">
        <f t="shared" si="231"/>
        <v>0</v>
      </c>
      <c r="J482" s="28">
        <f t="shared" si="231"/>
        <v>0</v>
      </c>
      <c r="K482" s="61">
        <f t="shared" si="3"/>
        <v>0</v>
      </c>
    </row>
    <row r="483" ht="12.75" customHeight="1">
      <c r="A483" s="62" t="s">
        <v>1303</v>
      </c>
      <c r="B483" s="63" t="s">
        <v>1291</v>
      </c>
      <c r="C483" s="56"/>
      <c r="D483" s="28"/>
      <c r="E483" s="28"/>
      <c r="F483" s="57">
        <f t="shared" ref="F483:F485" si="232">+C483+D483-E483</f>
        <v>0</v>
      </c>
      <c r="G483" s="28"/>
      <c r="H483" s="28"/>
      <c r="I483" s="28"/>
      <c r="J483" s="28">
        <f t="shared" ref="J483:J485" si="233">+F483-G483</f>
        <v>0</v>
      </c>
      <c r="K483" s="64">
        <f t="shared" si="3"/>
        <v>0</v>
      </c>
    </row>
    <row r="484" ht="12.75" customHeight="1">
      <c r="A484" s="62" t="s">
        <v>1304</v>
      </c>
      <c r="B484" s="63" t="s">
        <v>1293</v>
      </c>
      <c r="C484" s="56"/>
      <c r="D484" s="28"/>
      <c r="E484" s="28"/>
      <c r="F484" s="57">
        <f t="shared" si="232"/>
        <v>0</v>
      </c>
      <c r="G484" s="28"/>
      <c r="H484" s="28"/>
      <c r="I484" s="28"/>
      <c r="J484" s="28">
        <f t="shared" si="233"/>
        <v>0</v>
      </c>
      <c r="K484" s="64">
        <f t="shared" si="3"/>
        <v>0</v>
      </c>
    </row>
    <row r="485" ht="13.5" customHeight="1">
      <c r="A485" s="65" t="s">
        <v>1305</v>
      </c>
      <c r="B485" s="66" t="s">
        <v>1295</v>
      </c>
      <c r="C485" s="67"/>
      <c r="D485" s="68"/>
      <c r="E485" s="68"/>
      <c r="F485" s="69">
        <f t="shared" si="232"/>
        <v>0</v>
      </c>
      <c r="G485" s="68"/>
      <c r="H485" s="68"/>
      <c r="I485" s="68"/>
      <c r="J485" s="68">
        <f t="shared" si="233"/>
        <v>0</v>
      </c>
      <c r="K485" s="70">
        <f t="shared" si="3"/>
        <v>0</v>
      </c>
    </row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3">
    <mergeCell ref="A2:A3"/>
    <mergeCell ref="B2:B3"/>
    <mergeCell ref="D2:E2"/>
  </mergeCells>
  <printOptions/>
  <pageMargins bottom="0.75" footer="0.0" header="0.0" left="0.7" right="0.7" top="0.75"/>
  <pageSetup orientation="landscape"/>
  <headerFooter>
    <oddHeader>&amp;LGASTOS CONCEJO DELIBERANTE</oddHeader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66FF"/>
    <pageSetUpPr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2.63" defaultRowHeight="15.0"/>
  <cols>
    <col customWidth="1" min="1" max="1" width="10.75"/>
    <col customWidth="1" min="2" max="2" width="65.75"/>
    <col customWidth="1" min="3" max="11" width="12.75"/>
    <col customWidth="1" min="12" max="24" width="10.0"/>
  </cols>
  <sheetData>
    <row r="1" ht="12.75" customHeight="1">
      <c r="A1" s="48"/>
      <c r="B1" s="49" t="s">
        <v>1307</v>
      </c>
      <c r="C1" s="50"/>
      <c r="D1" s="51"/>
      <c r="E1" s="51"/>
      <c r="F1" s="50"/>
      <c r="G1" s="50"/>
      <c r="H1" s="50"/>
      <c r="I1" s="50"/>
      <c r="J1" s="50"/>
      <c r="K1" s="50"/>
    </row>
    <row r="2" ht="12.75" customHeight="1">
      <c r="A2" s="1" t="s">
        <v>0</v>
      </c>
      <c r="B2" s="1" t="s">
        <v>1</v>
      </c>
      <c r="C2" s="52" t="s">
        <v>2</v>
      </c>
      <c r="D2" s="4" t="s">
        <v>3</v>
      </c>
      <c r="E2" s="5"/>
      <c r="F2" s="53" t="s">
        <v>2</v>
      </c>
      <c r="G2" s="7" t="s">
        <v>4</v>
      </c>
      <c r="H2" s="7" t="s">
        <v>4</v>
      </c>
      <c r="I2" s="6" t="s">
        <v>533</v>
      </c>
      <c r="J2" s="6" t="s">
        <v>534</v>
      </c>
      <c r="K2" s="53" t="s">
        <v>6</v>
      </c>
    </row>
    <row r="3" ht="13.5" customHeight="1">
      <c r="A3" s="10"/>
      <c r="B3" s="10"/>
      <c r="C3" s="54" t="s">
        <v>7</v>
      </c>
      <c r="D3" s="13" t="s">
        <v>8</v>
      </c>
      <c r="E3" s="13" t="s">
        <v>9</v>
      </c>
      <c r="F3" s="55" t="s">
        <v>10</v>
      </c>
      <c r="G3" s="15" t="s">
        <v>11</v>
      </c>
      <c r="H3" s="15" t="s">
        <v>535</v>
      </c>
      <c r="I3" s="14" t="s">
        <v>536</v>
      </c>
      <c r="J3" s="14" t="s">
        <v>537</v>
      </c>
      <c r="K3" s="55" t="s">
        <v>11</v>
      </c>
    </row>
    <row r="4" ht="12.75" customHeight="1">
      <c r="A4" s="18" t="s">
        <v>538</v>
      </c>
      <c r="B4" s="25"/>
      <c r="C4" s="56">
        <f t="shared" ref="C4:J4" si="1">+C5+C28+C93+C166+C191+C341+C266+C451+C473</f>
        <v>0</v>
      </c>
      <c r="D4" s="28">
        <f t="shared" si="1"/>
        <v>0</v>
      </c>
      <c r="E4" s="28">
        <f t="shared" si="1"/>
        <v>0</v>
      </c>
      <c r="F4" s="57">
        <f t="shared" si="1"/>
        <v>0</v>
      </c>
      <c r="G4" s="28">
        <f t="shared" si="1"/>
        <v>0</v>
      </c>
      <c r="H4" s="28">
        <f t="shared" si="1"/>
        <v>0</v>
      </c>
      <c r="I4" s="28">
        <f t="shared" si="1"/>
        <v>0</v>
      </c>
      <c r="J4" s="28">
        <f t="shared" si="1"/>
        <v>0</v>
      </c>
      <c r="K4" s="58">
        <f t="shared" ref="K4:K485" si="3">IF(OR(F4=0,G4=0),0,G4/F4*100)</f>
        <v>0</v>
      </c>
    </row>
    <row r="5" ht="12.75" customHeight="1">
      <c r="A5" s="59" t="s">
        <v>539</v>
      </c>
      <c r="B5" s="60" t="s">
        <v>540</v>
      </c>
      <c r="C5" s="56">
        <f t="shared" ref="C5:J5" si="2">+C6+C14+C21+C25+C26+C27</f>
        <v>0</v>
      </c>
      <c r="D5" s="28">
        <f t="shared" si="2"/>
        <v>0</v>
      </c>
      <c r="E5" s="28">
        <f t="shared" si="2"/>
        <v>0</v>
      </c>
      <c r="F5" s="57">
        <f t="shared" si="2"/>
        <v>0</v>
      </c>
      <c r="G5" s="28">
        <f t="shared" si="2"/>
        <v>0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61">
        <f t="shared" si="3"/>
        <v>0</v>
      </c>
    </row>
    <row r="6" ht="12.75" customHeight="1">
      <c r="A6" s="59" t="s">
        <v>14</v>
      </c>
      <c r="B6" s="60" t="s">
        <v>541</v>
      </c>
      <c r="C6" s="56">
        <f t="shared" ref="C6:J6" si="4">SUM(C7:C13)</f>
        <v>0</v>
      </c>
      <c r="D6" s="28">
        <f t="shared" si="4"/>
        <v>0</v>
      </c>
      <c r="E6" s="28">
        <f t="shared" si="4"/>
        <v>0</v>
      </c>
      <c r="F6" s="57">
        <f t="shared" si="4"/>
        <v>0</v>
      </c>
      <c r="G6" s="28">
        <f t="shared" si="4"/>
        <v>0</v>
      </c>
      <c r="H6" s="28">
        <f t="shared" si="4"/>
        <v>0</v>
      </c>
      <c r="I6" s="28">
        <f t="shared" si="4"/>
        <v>0</v>
      </c>
      <c r="J6" s="28">
        <f t="shared" si="4"/>
        <v>0</v>
      </c>
      <c r="K6" s="61">
        <f t="shared" si="3"/>
        <v>0</v>
      </c>
    </row>
    <row r="7" ht="12.75" customHeight="1">
      <c r="A7" s="62" t="s">
        <v>16</v>
      </c>
      <c r="B7" s="63" t="s">
        <v>542</v>
      </c>
      <c r="C7" s="56">
        <f>+'Gastos PE'!C7+'Gastos CD'!C7</f>
        <v>0</v>
      </c>
      <c r="D7" s="28">
        <f>+'Gastos PE'!D7+'Gastos CD'!D7</f>
        <v>0</v>
      </c>
      <c r="E7" s="28">
        <f>+'Gastos PE'!E7+'Gastos CD'!E7</f>
        <v>0</v>
      </c>
      <c r="F7" s="57">
        <f t="shared" ref="F7:F485" si="5">+C7+D7-E7</f>
        <v>0</v>
      </c>
      <c r="G7" s="28">
        <f>+'Gastos PE'!G7+'Gastos CD'!G7</f>
        <v>0</v>
      </c>
      <c r="H7" s="28">
        <f>+'Gastos PE'!H7+'Gastos CD'!H7</f>
        <v>0</v>
      </c>
      <c r="I7" s="28">
        <f>+'Gastos PE'!I7+'Gastos CD'!I7</f>
        <v>0</v>
      </c>
      <c r="J7" s="28">
        <f t="shared" ref="J7:J13" si="6">+F7-G7</f>
        <v>0</v>
      </c>
      <c r="K7" s="64">
        <f t="shared" si="3"/>
        <v>0</v>
      </c>
    </row>
    <row r="8" ht="12.75" customHeight="1">
      <c r="A8" s="62" t="s">
        <v>28</v>
      </c>
      <c r="B8" s="63" t="s">
        <v>543</v>
      </c>
      <c r="C8" s="56">
        <f>+'Gastos PE'!C8+'Gastos CD'!C8</f>
        <v>0</v>
      </c>
      <c r="D8" s="28">
        <f>+'Gastos PE'!D8+'Gastos CD'!D8</f>
        <v>0</v>
      </c>
      <c r="E8" s="28">
        <f>+'Gastos PE'!E8+'Gastos CD'!E8</f>
        <v>0</v>
      </c>
      <c r="F8" s="57">
        <f t="shared" si="5"/>
        <v>0</v>
      </c>
      <c r="G8" s="28">
        <f>+'Gastos PE'!G8+'Gastos CD'!G8</f>
        <v>0</v>
      </c>
      <c r="H8" s="28">
        <f>+'Gastos PE'!H8+'Gastos CD'!H8</f>
        <v>0</v>
      </c>
      <c r="I8" s="28">
        <f>+'Gastos PE'!I8+'Gastos CD'!I8</f>
        <v>0</v>
      </c>
      <c r="J8" s="28">
        <f t="shared" si="6"/>
        <v>0</v>
      </c>
      <c r="K8" s="64">
        <f t="shared" si="3"/>
        <v>0</v>
      </c>
    </row>
    <row r="9" ht="12.75" customHeight="1">
      <c r="A9" s="62" t="s">
        <v>52</v>
      </c>
      <c r="B9" s="63" t="s">
        <v>544</v>
      </c>
      <c r="C9" s="56">
        <f>+'Gastos PE'!C9+'Gastos CD'!C9</f>
        <v>0</v>
      </c>
      <c r="D9" s="28">
        <f>+'Gastos PE'!D9+'Gastos CD'!D9</f>
        <v>0</v>
      </c>
      <c r="E9" s="28">
        <f>+'Gastos PE'!E9+'Gastos CD'!E9</f>
        <v>0</v>
      </c>
      <c r="F9" s="57">
        <f t="shared" si="5"/>
        <v>0</v>
      </c>
      <c r="G9" s="28">
        <f>+'Gastos PE'!G9+'Gastos CD'!G9</f>
        <v>0</v>
      </c>
      <c r="H9" s="28">
        <f>+'Gastos PE'!H9+'Gastos CD'!H9</f>
        <v>0</v>
      </c>
      <c r="I9" s="28">
        <f>+'Gastos PE'!I9+'Gastos CD'!I9</f>
        <v>0</v>
      </c>
      <c r="J9" s="28">
        <f t="shared" si="6"/>
        <v>0</v>
      </c>
      <c r="K9" s="64">
        <f t="shared" si="3"/>
        <v>0</v>
      </c>
    </row>
    <row r="10" ht="12.75" customHeight="1">
      <c r="A10" s="62" t="s">
        <v>62</v>
      </c>
      <c r="B10" s="63" t="s">
        <v>545</v>
      </c>
      <c r="C10" s="56">
        <f>+'Gastos PE'!C10+'Gastos CD'!C10</f>
        <v>0</v>
      </c>
      <c r="D10" s="28">
        <f>+'Gastos PE'!D10+'Gastos CD'!D10</f>
        <v>0</v>
      </c>
      <c r="E10" s="28">
        <f>+'Gastos PE'!E10+'Gastos CD'!E10</f>
        <v>0</v>
      </c>
      <c r="F10" s="57">
        <f t="shared" si="5"/>
        <v>0</v>
      </c>
      <c r="G10" s="28">
        <f>+'Gastos PE'!G10+'Gastos CD'!G10</f>
        <v>0</v>
      </c>
      <c r="H10" s="28">
        <f>+'Gastos PE'!H10+'Gastos CD'!H10</f>
        <v>0</v>
      </c>
      <c r="I10" s="28">
        <f>+'Gastos PE'!I10+'Gastos CD'!I10</f>
        <v>0</v>
      </c>
      <c r="J10" s="28">
        <f t="shared" si="6"/>
        <v>0</v>
      </c>
      <c r="K10" s="64">
        <f t="shared" si="3"/>
        <v>0</v>
      </c>
    </row>
    <row r="11" ht="12.75" customHeight="1">
      <c r="A11" s="62" t="s">
        <v>546</v>
      </c>
      <c r="B11" s="63" t="s">
        <v>547</v>
      </c>
      <c r="C11" s="56">
        <f>+'Gastos PE'!C11+'Gastos CD'!C11</f>
        <v>0</v>
      </c>
      <c r="D11" s="28">
        <f>+'Gastos PE'!D11+'Gastos CD'!D11</f>
        <v>0</v>
      </c>
      <c r="E11" s="28">
        <f>+'Gastos PE'!E11+'Gastos CD'!E11</f>
        <v>0</v>
      </c>
      <c r="F11" s="57">
        <f t="shared" si="5"/>
        <v>0</v>
      </c>
      <c r="G11" s="28">
        <f>+'Gastos PE'!G11+'Gastos CD'!G11</f>
        <v>0</v>
      </c>
      <c r="H11" s="28">
        <f>+'Gastos PE'!H11+'Gastos CD'!H11</f>
        <v>0</v>
      </c>
      <c r="I11" s="28">
        <f>+'Gastos PE'!I11+'Gastos CD'!I11</f>
        <v>0</v>
      </c>
      <c r="J11" s="28">
        <f t="shared" si="6"/>
        <v>0</v>
      </c>
      <c r="K11" s="64">
        <f t="shared" si="3"/>
        <v>0</v>
      </c>
    </row>
    <row r="12" ht="12.75" customHeight="1">
      <c r="A12" s="62" t="s">
        <v>548</v>
      </c>
      <c r="B12" s="63" t="s">
        <v>123</v>
      </c>
      <c r="C12" s="56">
        <f>+'Gastos PE'!C12+'Gastos CD'!C12</f>
        <v>0</v>
      </c>
      <c r="D12" s="28">
        <f>+'Gastos PE'!D12+'Gastos CD'!D12</f>
        <v>0</v>
      </c>
      <c r="E12" s="28">
        <f>+'Gastos PE'!E12+'Gastos CD'!E12</f>
        <v>0</v>
      </c>
      <c r="F12" s="57">
        <f t="shared" si="5"/>
        <v>0</v>
      </c>
      <c r="G12" s="28">
        <f>+'Gastos PE'!G12+'Gastos CD'!G12</f>
        <v>0</v>
      </c>
      <c r="H12" s="28">
        <f>+'Gastos PE'!H12+'Gastos CD'!H12</f>
        <v>0</v>
      </c>
      <c r="I12" s="28">
        <f>+'Gastos PE'!I12+'Gastos CD'!I12</f>
        <v>0</v>
      </c>
      <c r="J12" s="28">
        <f t="shared" si="6"/>
        <v>0</v>
      </c>
      <c r="K12" s="64">
        <f t="shared" si="3"/>
        <v>0</v>
      </c>
    </row>
    <row r="13" ht="12.75" customHeight="1">
      <c r="A13" s="62" t="s">
        <v>549</v>
      </c>
      <c r="B13" s="63" t="s">
        <v>550</v>
      </c>
      <c r="C13" s="56">
        <f>+'Gastos PE'!C13+'Gastos CD'!C13</f>
        <v>0</v>
      </c>
      <c r="D13" s="28">
        <f>+'Gastos PE'!D13+'Gastos CD'!D13</f>
        <v>0</v>
      </c>
      <c r="E13" s="28">
        <f>+'Gastos PE'!E13+'Gastos CD'!E13</f>
        <v>0</v>
      </c>
      <c r="F13" s="57">
        <f t="shared" si="5"/>
        <v>0</v>
      </c>
      <c r="G13" s="28">
        <f>+'Gastos PE'!G13+'Gastos CD'!G13</f>
        <v>0</v>
      </c>
      <c r="H13" s="28">
        <f>+'Gastos PE'!H13+'Gastos CD'!H13</f>
        <v>0</v>
      </c>
      <c r="I13" s="28">
        <f>+'Gastos PE'!I13+'Gastos CD'!I13</f>
        <v>0</v>
      </c>
      <c r="J13" s="28">
        <f t="shared" si="6"/>
        <v>0</v>
      </c>
      <c r="K13" s="64">
        <f t="shared" si="3"/>
        <v>0</v>
      </c>
    </row>
    <row r="14" ht="12.75" customHeight="1">
      <c r="A14" s="59" t="s">
        <v>64</v>
      </c>
      <c r="B14" s="60" t="s">
        <v>551</v>
      </c>
      <c r="C14" s="56">
        <f t="shared" ref="C14:E14" si="7">SUM(C15:C20)</f>
        <v>0</v>
      </c>
      <c r="D14" s="28">
        <f t="shared" si="7"/>
        <v>0</v>
      </c>
      <c r="E14" s="28">
        <f t="shared" si="7"/>
        <v>0</v>
      </c>
      <c r="F14" s="57">
        <f t="shared" si="5"/>
        <v>0</v>
      </c>
      <c r="G14" s="28">
        <f t="shared" ref="G14:J14" si="8">SUM(G15:G20)</f>
        <v>0</v>
      </c>
      <c r="H14" s="28">
        <f t="shared" si="8"/>
        <v>0</v>
      </c>
      <c r="I14" s="28">
        <f t="shared" si="8"/>
        <v>0</v>
      </c>
      <c r="J14" s="28">
        <f t="shared" si="8"/>
        <v>0</v>
      </c>
      <c r="K14" s="61">
        <f t="shared" si="3"/>
        <v>0</v>
      </c>
    </row>
    <row r="15" ht="12.75" customHeight="1">
      <c r="A15" s="62" t="s">
        <v>66</v>
      </c>
      <c r="B15" s="63" t="s">
        <v>542</v>
      </c>
      <c r="C15" s="56">
        <f>+'Gastos PE'!C15+'Gastos CD'!C15</f>
        <v>0</v>
      </c>
      <c r="D15" s="28">
        <f>+'Gastos PE'!D15+'Gastos CD'!D15</f>
        <v>0</v>
      </c>
      <c r="E15" s="28">
        <f>+'Gastos PE'!E15+'Gastos CD'!E15</f>
        <v>0</v>
      </c>
      <c r="F15" s="57">
        <f t="shared" si="5"/>
        <v>0</v>
      </c>
      <c r="G15" s="28">
        <f>+'Gastos PE'!G15+'Gastos CD'!G15</f>
        <v>0</v>
      </c>
      <c r="H15" s="28">
        <f>+'Gastos PE'!H15+'Gastos CD'!H15</f>
        <v>0</v>
      </c>
      <c r="I15" s="28">
        <f>+'Gastos PE'!I15+'Gastos CD'!I15</f>
        <v>0</v>
      </c>
      <c r="J15" s="28">
        <f t="shared" ref="J15:J20" si="9">+F15-G15</f>
        <v>0</v>
      </c>
      <c r="K15" s="64">
        <f t="shared" si="3"/>
        <v>0</v>
      </c>
    </row>
    <row r="16" ht="12.75" customHeight="1">
      <c r="A16" s="62" t="s">
        <v>84</v>
      </c>
      <c r="B16" s="63" t="s">
        <v>544</v>
      </c>
      <c r="C16" s="56">
        <f>+'Gastos PE'!C16+'Gastos CD'!C16</f>
        <v>0</v>
      </c>
      <c r="D16" s="28">
        <f>+'Gastos PE'!D16+'Gastos CD'!D16</f>
        <v>0</v>
      </c>
      <c r="E16" s="28">
        <f>+'Gastos PE'!E16+'Gastos CD'!E16</f>
        <v>0</v>
      </c>
      <c r="F16" s="57">
        <f t="shared" si="5"/>
        <v>0</v>
      </c>
      <c r="G16" s="28">
        <f>+'Gastos PE'!G16+'Gastos CD'!G16</f>
        <v>0</v>
      </c>
      <c r="H16" s="28">
        <f>+'Gastos PE'!H16+'Gastos CD'!H16</f>
        <v>0</v>
      </c>
      <c r="I16" s="28">
        <f>+'Gastos PE'!I16+'Gastos CD'!I16</f>
        <v>0</v>
      </c>
      <c r="J16" s="28">
        <f t="shared" si="9"/>
        <v>0</v>
      </c>
      <c r="K16" s="64">
        <f t="shared" si="3"/>
        <v>0</v>
      </c>
    </row>
    <row r="17" ht="12.75" customHeight="1">
      <c r="A17" s="62" t="s">
        <v>92</v>
      </c>
      <c r="B17" s="63" t="s">
        <v>545</v>
      </c>
      <c r="C17" s="56">
        <f>+'Gastos PE'!C17+'Gastos CD'!C17</f>
        <v>0</v>
      </c>
      <c r="D17" s="28">
        <f>+'Gastos PE'!D17+'Gastos CD'!D17</f>
        <v>0</v>
      </c>
      <c r="E17" s="28">
        <f>+'Gastos PE'!E17+'Gastos CD'!E17</f>
        <v>0</v>
      </c>
      <c r="F17" s="57">
        <f t="shared" si="5"/>
        <v>0</v>
      </c>
      <c r="G17" s="28">
        <f>+'Gastos PE'!G17+'Gastos CD'!G17</f>
        <v>0</v>
      </c>
      <c r="H17" s="28">
        <f>+'Gastos PE'!H17+'Gastos CD'!H17</f>
        <v>0</v>
      </c>
      <c r="I17" s="28">
        <f>+'Gastos PE'!I17+'Gastos CD'!I17</f>
        <v>0</v>
      </c>
      <c r="J17" s="28">
        <f t="shared" si="9"/>
        <v>0</v>
      </c>
      <c r="K17" s="64">
        <f t="shared" si="3"/>
        <v>0</v>
      </c>
    </row>
    <row r="18" ht="12.75" customHeight="1">
      <c r="A18" s="62" t="s">
        <v>104</v>
      </c>
      <c r="B18" s="63" t="s">
        <v>547</v>
      </c>
      <c r="C18" s="56">
        <f>+'Gastos PE'!C18+'Gastos CD'!C18</f>
        <v>0</v>
      </c>
      <c r="D18" s="28">
        <f>+'Gastos PE'!D18+'Gastos CD'!D18</f>
        <v>0</v>
      </c>
      <c r="E18" s="28">
        <f>+'Gastos PE'!E18+'Gastos CD'!E18</f>
        <v>0</v>
      </c>
      <c r="F18" s="57">
        <f t="shared" si="5"/>
        <v>0</v>
      </c>
      <c r="G18" s="28">
        <f>+'Gastos PE'!G18+'Gastos CD'!G18</f>
        <v>0</v>
      </c>
      <c r="H18" s="28">
        <f>+'Gastos PE'!H18+'Gastos CD'!H18</f>
        <v>0</v>
      </c>
      <c r="I18" s="28">
        <f>+'Gastos PE'!I18+'Gastos CD'!I18</f>
        <v>0</v>
      </c>
      <c r="J18" s="28">
        <f t="shared" si="9"/>
        <v>0</v>
      </c>
      <c r="K18" s="64">
        <f t="shared" si="3"/>
        <v>0</v>
      </c>
    </row>
    <row r="19" ht="12.75" customHeight="1">
      <c r="A19" s="62" t="s">
        <v>106</v>
      </c>
      <c r="B19" s="63" t="s">
        <v>123</v>
      </c>
      <c r="C19" s="56">
        <f>+'Gastos PE'!C19+'Gastos CD'!C19</f>
        <v>0</v>
      </c>
      <c r="D19" s="28">
        <f>+'Gastos PE'!D19+'Gastos CD'!D19</f>
        <v>0</v>
      </c>
      <c r="E19" s="28">
        <f>+'Gastos PE'!E19+'Gastos CD'!E19</f>
        <v>0</v>
      </c>
      <c r="F19" s="57">
        <f t="shared" si="5"/>
        <v>0</v>
      </c>
      <c r="G19" s="28">
        <f>+'Gastos PE'!G19+'Gastos CD'!G19</f>
        <v>0</v>
      </c>
      <c r="H19" s="28">
        <f>+'Gastos PE'!H19+'Gastos CD'!H19</f>
        <v>0</v>
      </c>
      <c r="I19" s="28">
        <f>+'Gastos PE'!I19+'Gastos CD'!I19</f>
        <v>0</v>
      </c>
      <c r="J19" s="28">
        <f t="shared" si="9"/>
        <v>0</v>
      </c>
      <c r="K19" s="64">
        <f t="shared" si="3"/>
        <v>0</v>
      </c>
    </row>
    <row r="20" ht="12.75" customHeight="1">
      <c r="A20" s="62" t="s">
        <v>112</v>
      </c>
      <c r="B20" s="63" t="s">
        <v>550</v>
      </c>
      <c r="C20" s="56">
        <f>+'Gastos PE'!C20+'Gastos CD'!C20</f>
        <v>0</v>
      </c>
      <c r="D20" s="28">
        <f>+'Gastos PE'!D20+'Gastos CD'!D20</f>
        <v>0</v>
      </c>
      <c r="E20" s="28">
        <f>+'Gastos PE'!E20+'Gastos CD'!E20</f>
        <v>0</v>
      </c>
      <c r="F20" s="57">
        <f t="shared" si="5"/>
        <v>0</v>
      </c>
      <c r="G20" s="28">
        <f>+'Gastos PE'!G20+'Gastos CD'!G20</f>
        <v>0</v>
      </c>
      <c r="H20" s="28">
        <f>+'Gastos PE'!H20+'Gastos CD'!H20</f>
        <v>0</v>
      </c>
      <c r="I20" s="28">
        <f>+'Gastos PE'!I20+'Gastos CD'!I20</f>
        <v>0</v>
      </c>
      <c r="J20" s="28">
        <f t="shared" si="9"/>
        <v>0</v>
      </c>
      <c r="K20" s="64">
        <f t="shared" si="3"/>
        <v>0</v>
      </c>
    </row>
    <row r="21" ht="12.75" customHeight="1">
      <c r="A21" s="59" t="s">
        <v>116</v>
      </c>
      <c r="B21" s="60" t="s">
        <v>552</v>
      </c>
      <c r="C21" s="56">
        <f t="shared" ref="C21:E21" si="10">SUM(C22:C24)</f>
        <v>0</v>
      </c>
      <c r="D21" s="28">
        <f t="shared" si="10"/>
        <v>0</v>
      </c>
      <c r="E21" s="28">
        <f t="shared" si="10"/>
        <v>0</v>
      </c>
      <c r="F21" s="57">
        <f t="shared" si="5"/>
        <v>0</v>
      </c>
      <c r="G21" s="28">
        <f t="shared" ref="G21:J21" si="11">SUM(G22:G24)</f>
        <v>0</v>
      </c>
      <c r="H21" s="28">
        <f t="shared" si="11"/>
        <v>0</v>
      </c>
      <c r="I21" s="28">
        <f t="shared" si="11"/>
        <v>0</v>
      </c>
      <c r="J21" s="28">
        <f t="shared" si="11"/>
        <v>0</v>
      </c>
      <c r="K21" s="61">
        <f t="shared" si="3"/>
        <v>0</v>
      </c>
    </row>
    <row r="22" ht="12.75" customHeight="1">
      <c r="A22" s="62" t="s">
        <v>118</v>
      </c>
      <c r="B22" s="63" t="s">
        <v>553</v>
      </c>
      <c r="C22" s="56">
        <f>+'Gastos PE'!C22+'Gastos CD'!C22</f>
        <v>0</v>
      </c>
      <c r="D22" s="28">
        <f>+'Gastos PE'!D22+'Gastos CD'!D22</f>
        <v>0</v>
      </c>
      <c r="E22" s="28">
        <f>+'Gastos PE'!E22+'Gastos CD'!E22</f>
        <v>0</v>
      </c>
      <c r="F22" s="57">
        <f t="shared" si="5"/>
        <v>0</v>
      </c>
      <c r="G22" s="28">
        <f>+'Gastos PE'!G22+'Gastos CD'!G22</f>
        <v>0</v>
      </c>
      <c r="H22" s="28">
        <f>+'Gastos PE'!H22+'Gastos CD'!H22</f>
        <v>0</v>
      </c>
      <c r="I22" s="28">
        <f>+'Gastos PE'!I22+'Gastos CD'!I22</f>
        <v>0</v>
      </c>
      <c r="J22" s="28">
        <f t="shared" ref="J22:J27" si="12">+F22-G22</f>
        <v>0</v>
      </c>
      <c r="K22" s="64">
        <f t="shared" si="3"/>
        <v>0</v>
      </c>
    </row>
    <row r="23" ht="12.75" customHeight="1">
      <c r="A23" s="62" t="s">
        <v>124</v>
      </c>
      <c r="B23" s="63" t="s">
        <v>545</v>
      </c>
      <c r="C23" s="56">
        <f>+'Gastos PE'!C23+'Gastos CD'!C23</f>
        <v>0</v>
      </c>
      <c r="D23" s="28">
        <f>+'Gastos PE'!D23+'Gastos CD'!D23</f>
        <v>0</v>
      </c>
      <c r="E23" s="28">
        <f>+'Gastos PE'!E23+'Gastos CD'!E23</f>
        <v>0</v>
      </c>
      <c r="F23" s="57">
        <f t="shared" si="5"/>
        <v>0</v>
      </c>
      <c r="G23" s="28">
        <f>+'Gastos PE'!G23+'Gastos CD'!G23</f>
        <v>0</v>
      </c>
      <c r="H23" s="28">
        <f>+'Gastos PE'!H23+'Gastos CD'!H23</f>
        <v>0</v>
      </c>
      <c r="I23" s="28">
        <f>+'Gastos PE'!I23+'Gastos CD'!I23</f>
        <v>0</v>
      </c>
      <c r="J23" s="28">
        <f t="shared" si="12"/>
        <v>0</v>
      </c>
      <c r="K23" s="64">
        <f t="shared" si="3"/>
        <v>0</v>
      </c>
    </row>
    <row r="24" ht="12.75" customHeight="1">
      <c r="A24" s="62" t="s">
        <v>554</v>
      </c>
      <c r="B24" s="63" t="s">
        <v>123</v>
      </c>
      <c r="C24" s="56">
        <f>+'Gastos PE'!C24+'Gastos CD'!C24</f>
        <v>0</v>
      </c>
      <c r="D24" s="28">
        <f>+'Gastos PE'!D24+'Gastos CD'!D24</f>
        <v>0</v>
      </c>
      <c r="E24" s="28">
        <f>+'Gastos PE'!E24+'Gastos CD'!E24</f>
        <v>0</v>
      </c>
      <c r="F24" s="57">
        <f t="shared" si="5"/>
        <v>0</v>
      </c>
      <c r="G24" s="28">
        <f>+'Gastos PE'!G24+'Gastos CD'!G24</f>
        <v>0</v>
      </c>
      <c r="H24" s="28">
        <f>+'Gastos PE'!H24+'Gastos CD'!H24</f>
        <v>0</v>
      </c>
      <c r="I24" s="28">
        <f>+'Gastos PE'!I24+'Gastos CD'!I24</f>
        <v>0</v>
      </c>
      <c r="J24" s="28">
        <f t="shared" si="12"/>
        <v>0</v>
      </c>
      <c r="K24" s="64">
        <f t="shared" si="3"/>
        <v>0</v>
      </c>
    </row>
    <row r="25" ht="12.75" customHeight="1">
      <c r="A25" s="59" t="s">
        <v>134</v>
      </c>
      <c r="B25" s="60" t="s">
        <v>555</v>
      </c>
      <c r="C25" s="56">
        <f>+'Gastos PE'!C25+'Gastos CD'!C25</f>
        <v>0</v>
      </c>
      <c r="D25" s="28">
        <f>+'Gastos PE'!D25+'Gastos CD'!D25</f>
        <v>0</v>
      </c>
      <c r="E25" s="28">
        <f>+'Gastos PE'!E25+'Gastos CD'!E25</f>
        <v>0</v>
      </c>
      <c r="F25" s="57">
        <f t="shared" si="5"/>
        <v>0</v>
      </c>
      <c r="G25" s="28">
        <f>+'Gastos PE'!G25+'Gastos CD'!G25</f>
        <v>0</v>
      </c>
      <c r="H25" s="28">
        <f>+'Gastos PE'!H25+'Gastos CD'!H25</f>
        <v>0</v>
      </c>
      <c r="I25" s="28">
        <f>+'Gastos PE'!I25+'Gastos CD'!I25</f>
        <v>0</v>
      </c>
      <c r="J25" s="28">
        <f t="shared" si="12"/>
        <v>0</v>
      </c>
      <c r="K25" s="61">
        <f t="shared" si="3"/>
        <v>0</v>
      </c>
    </row>
    <row r="26" ht="12.75" customHeight="1">
      <c r="A26" s="59" t="s">
        <v>140</v>
      </c>
      <c r="B26" s="60" t="s">
        <v>556</v>
      </c>
      <c r="C26" s="56">
        <f>+'Gastos PE'!C26+'Gastos CD'!C26</f>
        <v>0</v>
      </c>
      <c r="D26" s="28">
        <f>+'Gastos PE'!D26+'Gastos CD'!D26</f>
        <v>0</v>
      </c>
      <c r="E26" s="28">
        <f>+'Gastos PE'!E26+'Gastos CD'!E26</f>
        <v>0</v>
      </c>
      <c r="F26" s="57">
        <f t="shared" si="5"/>
        <v>0</v>
      </c>
      <c r="G26" s="28">
        <f>+'Gastos PE'!G26+'Gastos CD'!G26</f>
        <v>0</v>
      </c>
      <c r="H26" s="28">
        <f>+'Gastos PE'!H26+'Gastos CD'!H26</f>
        <v>0</v>
      </c>
      <c r="I26" s="28">
        <f>+'Gastos PE'!I26+'Gastos CD'!I26</f>
        <v>0</v>
      </c>
      <c r="J26" s="28">
        <f t="shared" si="12"/>
        <v>0</v>
      </c>
      <c r="K26" s="61">
        <f t="shared" si="3"/>
        <v>0</v>
      </c>
    </row>
    <row r="27" ht="12.75" customHeight="1">
      <c r="A27" s="59" t="s">
        <v>150</v>
      </c>
      <c r="B27" s="60" t="s">
        <v>557</v>
      </c>
      <c r="C27" s="56">
        <f>+'Gastos PE'!C27+'Gastos CD'!C27</f>
        <v>0</v>
      </c>
      <c r="D27" s="28">
        <f>+'Gastos PE'!D27+'Gastos CD'!D27</f>
        <v>0</v>
      </c>
      <c r="E27" s="28">
        <f>+'Gastos PE'!E27+'Gastos CD'!E27</f>
        <v>0</v>
      </c>
      <c r="F27" s="57">
        <f t="shared" si="5"/>
        <v>0</v>
      </c>
      <c r="G27" s="28">
        <f>+'Gastos PE'!G27+'Gastos CD'!G27</f>
        <v>0</v>
      </c>
      <c r="H27" s="28">
        <f>+'Gastos PE'!H27+'Gastos CD'!H27</f>
        <v>0</v>
      </c>
      <c r="I27" s="28">
        <f>+'Gastos PE'!I27+'Gastos CD'!I27</f>
        <v>0</v>
      </c>
      <c r="J27" s="28">
        <f t="shared" si="12"/>
        <v>0</v>
      </c>
      <c r="K27" s="61">
        <f t="shared" si="3"/>
        <v>0</v>
      </c>
    </row>
    <row r="28" ht="12.75" customHeight="1">
      <c r="A28" s="59" t="s">
        <v>558</v>
      </c>
      <c r="B28" s="60" t="s">
        <v>559</v>
      </c>
      <c r="C28" s="56">
        <f t="shared" ref="C28:E28" si="13">+C29+C36+C41+C50+C56+C66+C73+C79+C85</f>
        <v>0</v>
      </c>
      <c r="D28" s="28">
        <f t="shared" si="13"/>
        <v>0</v>
      </c>
      <c r="E28" s="28">
        <f t="shared" si="13"/>
        <v>0</v>
      </c>
      <c r="F28" s="57">
        <f t="shared" si="5"/>
        <v>0</v>
      </c>
      <c r="G28" s="28">
        <f t="shared" ref="G28:J28" si="14">+G29+G36+G41+G50+G56+G66+G73+G79+G85</f>
        <v>0</v>
      </c>
      <c r="H28" s="28">
        <f t="shared" si="14"/>
        <v>0</v>
      </c>
      <c r="I28" s="28">
        <f t="shared" si="14"/>
        <v>0</v>
      </c>
      <c r="J28" s="28">
        <f t="shared" si="14"/>
        <v>0</v>
      </c>
      <c r="K28" s="61">
        <f t="shared" si="3"/>
        <v>0</v>
      </c>
    </row>
    <row r="29" ht="12.75" customHeight="1">
      <c r="A29" s="59" t="s">
        <v>240</v>
      </c>
      <c r="B29" s="60" t="s">
        <v>560</v>
      </c>
      <c r="C29" s="56">
        <f t="shared" ref="C29:E29" si="15">SUM(C30:C35)</f>
        <v>0</v>
      </c>
      <c r="D29" s="28">
        <f t="shared" si="15"/>
        <v>0</v>
      </c>
      <c r="E29" s="28">
        <f t="shared" si="15"/>
        <v>0</v>
      </c>
      <c r="F29" s="57">
        <f t="shared" si="5"/>
        <v>0</v>
      </c>
      <c r="G29" s="28">
        <f t="shared" ref="G29:J29" si="16">SUM(G30:G35)</f>
        <v>0</v>
      </c>
      <c r="H29" s="28">
        <f t="shared" si="16"/>
        <v>0</v>
      </c>
      <c r="I29" s="28">
        <f t="shared" si="16"/>
        <v>0</v>
      </c>
      <c r="J29" s="28">
        <f t="shared" si="16"/>
        <v>0</v>
      </c>
      <c r="K29" s="61">
        <f t="shared" si="3"/>
        <v>0</v>
      </c>
    </row>
    <row r="30" ht="12.75" customHeight="1">
      <c r="A30" s="62" t="s">
        <v>242</v>
      </c>
      <c r="B30" s="63" t="s">
        <v>561</v>
      </c>
      <c r="C30" s="56">
        <f>+'Gastos PE'!C30+'Gastos CD'!C30</f>
        <v>0</v>
      </c>
      <c r="D30" s="28">
        <f>+'Gastos PE'!D30+'Gastos CD'!D30</f>
        <v>0</v>
      </c>
      <c r="E30" s="28">
        <f>+'Gastos PE'!E30+'Gastos CD'!E30</f>
        <v>0</v>
      </c>
      <c r="F30" s="57">
        <f t="shared" si="5"/>
        <v>0</v>
      </c>
      <c r="G30" s="28">
        <f>+'Gastos PE'!G30+'Gastos CD'!G30</f>
        <v>0</v>
      </c>
      <c r="H30" s="28">
        <f>+'Gastos PE'!H30+'Gastos CD'!H30</f>
        <v>0</v>
      </c>
      <c r="I30" s="28">
        <f>+'Gastos PE'!I30+'Gastos CD'!I30</f>
        <v>0</v>
      </c>
      <c r="J30" s="28">
        <f t="shared" ref="J30:J35" si="17">+F30-G30</f>
        <v>0</v>
      </c>
      <c r="K30" s="64">
        <f t="shared" si="3"/>
        <v>0</v>
      </c>
    </row>
    <row r="31" ht="12.75" customHeight="1">
      <c r="A31" s="62" t="s">
        <v>254</v>
      </c>
      <c r="B31" s="63" t="s">
        <v>562</v>
      </c>
      <c r="C31" s="56">
        <f>+'Gastos PE'!C31+'Gastos CD'!C31</f>
        <v>0</v>
      </c>
      <c r="D31" s="28">
        <f>+'Gastos PE'!D31+'Gastos CD'!D31</f>
        <v>0</v>
      </c>
      <c r="E31" s="28">
        <f>+'Gastos PE'!E31+'Gastos CD'!E31</f>
        <v>0</v>
      </c>
      <c r="F31" s="57">
        <f t="shared" si="5"/>
        <v>0</v>
      </c>
      <c r="G31" s="28">
        <f>+'Gastos PE'!G31+'Gastos CD'!G31</f>
        <v>0</v>
      </c>
      <c r="H31" s="28">
        <f>+'Gastos PE'!H31+'Gastos CD'!H31</f>
        <v>0</v>
      </c>
      <c r="I31" s="28">
        <f>+'Gastos PE'!I31+'Gastos CD'!I31</f>
        <v>0</v>
      </c>
      <c r="J31" s="28">
        <f t="shared" si="17"/>
        <v>0</v>
      </c>
      <c r="K31" s="64">
        <f t="shared" si="3"/>
        <v>0</v>
      </c>
    </row>
    <row r="32" ht="12.75" customHeight="1">
      <c r="A32" s="62" t="s">
        <v>563</v>
      </c>
      <c r="B32" s="63" t="s">
        <v>564</v>
      </c>
      <c r="C32" s="56">
        <f>+'Gastos PE'!C32+'Gastos CD'!C32</f>
        <v>0</v>
      </c>
      <c r="D32" s="28">
        <f>+'Gastos PE'!D32+'Gastos CD'!D32</f>
        <v>0</v>
      </c>
      <c r="E32" s="28">
        <f>+'Gastos PE'!E32+'Gastos CD'!E32</f>
        <v>0</v>
      </c>
      <c r="F32" s="57">
        <f t="shared" si="5"/>
        <v>0</v>
      </c>
      <c r="G32" s="28">
        <f>+'Gastos PE'!G32+'Gastos CD'!G32</f>
        <v>0</v>
      </c>
      <c r="H32" s="28">
        <f>+'Gastos PE'!H32+'Gastos CD'!H32</f>
        <v>0</v>
      </c>
      <c r="I32" s="28">
        <f>+'Gastos PE'!I32+'Gastos CD'!I32</f>
        <v>0</v>
      </c>
      <c r="J32" s="28">
        <f t="shared" si="17"/>
        <v>0</v>
      </c>
      <c r="K32" s="64">
        <f t="shared" si="3"/>
        <v>0</v>
      </c>
    </row>
    <row r="33" ht="12.75" customHeight="1">
      <c r="A33" s="62" t="s">
        <v>565</v>
      </c>
      <c r="B33" s="63" t="s">
        <v>566</v>
      </c>
      <c r="C33" s="56">
        <f>+'Gastos PE'!C33+'Gastos CD'!C33</f>
        <v>0</v>
      </c>
      <c r="D33" s="28">
        <f>+'Gastos PE'!D33+'Gastos CD'!D33</f>
        <v>0</v>
      </c>
      <c r="E33" s="28">
        <f>+'Gastos PE'!E33+'Gastos CD'!E33</f>
        <v>0</v>
      </c>
      <c r="F33" s="57">
        <f t="shared" si="5"/>
        <v>0</v>
      </c>
      <c r="G33" s="28">
        <f>+'Gastos PE'!G33+'Gastos CD'!G33</f>
        <v>0</v>
      </c>
      <c r="H33" s="28">
        <f>+'Gastos PE'!H33+'Gastos CD'!H33</f>
        <v>0</v>
      </c>
      <c r="I33" s="28">
        <f>+'Gastos PE'!I33+'Gastos CD'!I33</f>
        <v>0</v>
      </c>
      <c r="J33" s="28">
        <f t="shared" si="17"/>
        <v>0</v>
      </c>
      <c r="K33" s="64">
        <f t="shared" si="3"/>
        <v>0</v>
      </c>
    </row>
    <row r="34" ht="12.75" customHeight="1">
      <c r="A34" s="62" t="s">
        <v>567</v>
      </c>
      <c r="B34" s="63" t="s">
        <v>568</v>
      </c>
      <c r="C34" s="56">
        <f>+'Gastos PE'!C34+'Gastos CD'!C34</f>
        <v>0</v>
      </c>
      <c r="D34" s="28">
        <f>+'Gastos PE'!D34+'Gastos CD'!D34</f>
        <v>0</v>
      </c>
      <c r="E34" s="28">
        <f>+'Gastos PE'!E34+'Gastos CD'!E34</f>
        <v>0</v>
      </c>
      <c r="F34" s="57">
        <f t="shared" si="5"/>
        <v>0</v>
      </c>
      <c r="G34" s="28">
        <f>+'Gastos PE'!G34+'Gastos CD'!G34</f>
        <v>0</v>
      </c>
      <c r="H34" s="28">
        <f>+'Gastos PE'!H34+'Gastos CD'!H34</f>
        <v>0</v>
      </c>
      <c r="I34" s="28">
        <f>+'Gastos PE'!I34+'Gastos CD'!I34</f>
        <v>0</v>
      </c>
      <c r="J34" s="28">
        <f t="shared" si="17"/>
        <v>0</v>
      </c>
      <c r="K34" s="64">
        <f t="shared" si="3"/>
        <v>0</v>
      </c>
    </row>
    <row r="35" ht="12.75" customHeight="1">
      <c r="A35" s="62" t="s">
        <v>569</v>
      </c>
      <c r="B35" s="63" t="s">
        <v>570</v>
      </c>
      <c r="C35" s="56">
        <f>+'Gastos PE'!C35+'Gastos CD'!C35</f>
        <v>0</v>
      </c>
      <c r="D35" s="28">
        <f>+'Gastos PE'!D35+'Gastos CD'!D35</f>
        <v>0</v>
      </c>
      <c r="E35" s="28">
        <f>+'Gastos PE'!E35+'Gastos CD'!E35</f>
        <v>0</v>
      </c>
      <c r="F35" s="57">
        <f t="shared" si="5"/>
        <v>0</v>
      </c>
      <c r="G35" s="28">
        <f>+'Gastos PE'!G35+'Gastos CD'!G35</f>
        <v>0</v>
      </c>
      <c r="H35" s="28">
        <f>+'Gastos PE'!H35+'Gastos CD'!H35</f>
        <v>0</v>
      </c>
      <c r="I35" s="28">
        <f>+'Gastos PE'!I35+'Gastos CD'!I35</f>
        <v>0</v>
      </c>
      <c r="J35" s="28">
        <f t="shared" si="17"/>
        <v>0</v>
      </c>
      <c r="K35" s="64">
        <f t="shared" si="3"/>
        <v>0</v>
      </c>
    </row>
    <row r="36" ht="12.75" customHeight="1">
      <c r="A36" s="59" t="s">
        <v>260</v>
      </c>
      <c r="B36" s="60" t="s">
        <v>571</v>
      </c>
      <c r="C36" s="56">
        <f t="shared" ref="C36:E36" si="18">SUM(C37:C40)</f>
        <v>0</v>
      </c>
      <c r="D36" s="28">
        <f t="shared" si="18"/>
        <v>0</v>
      </c>
      <c r="E36" s="28">
        <f t="shared" si="18"/>
        <v>0</v>
      </c>
      <c r="F36" s="57">
        <f t="shared" si="5"/>
        <v>0</v>
      </c>
      <c r="G36" s="28">
        <f t="shared" ref="G36:J36" si="19">SUM(G37:G40)</f>
        <v>0</v>
      </c>
      <c r="H36" s="28">
        <f t="shared" si="19"/>
        <v>0</v>
      </c>
      <c r="I36" s="28">
        <f t="shared" si="19"/>
        <v>0</v>
      </c>
      <c r="J36" s="28">
        <f t="shared" si="19"/>
        <v>0</v>
      </c>
      <c r="K36" s="61">
        <f t="shared" si="3"/>
        <v>0</v>
      </c>
    </row>
    <row r="37" ht="12.75" customHeight="1">
      <c r="A37" s="62" t="s">
        <v>262</v>
      </c>
      <c r="B37" s="63" t="s">
        <v>572</v>
      </c>
      <c r="C37" s="56">
        <f>+'Gastos PE'!C37+'Gastos CD'!C37</f>
        <v>0</v>
      </c>
      <c r="D37" s="28">
        <f>+'Gastos PE'!D37+'Gastos CD'!D37</f>
        <v>0</v>
      </c>
      <c r="E37" s="28">
        <f>+'Gastos PE'!E37+'Gastos CD'!E37</f>
        <v>0</v>
      </c>
      <c r="F37" s="57">
        <f t="shared" si="5"/>
        <v>0</v>
      </c>
      <c r="G37" s="28">
        <f>+'Gastos PE'!G37+'Gastos CD'!G37</f>
        <v>0</v>
      </c>
      <c r="H37" s="28">
        <f>+'Gastos PE'!H37+'Gastos CD'!H37</f>
        <v>0</v>
      </c>
      <c r="I37" s="28">
        <f>+'Gastos PE'!I37+'Gastos CD'!I37</f>
        <v>0</v>
      </c>
      <c r="J37" s="28">
        <f t="shared" ref="J37:J40" si="20">+F37-G37</f>
        <v>0</v>
      </c>
      <c r="K37" s="64">
        <f t="shared" si="3"/>
        <v>0</v>
      </c>
    </row>
    <row r="38" ht="12.75" customHeight="1">
      <c r="A38" s="62" t="s">
        <v>266</v>
      </c>
      <c r="B38" s="63" t="s">
        <v>573</v>
      </c>
      <c r="C38" s="56">
        <f>+'Gastos PE'!C38+'Gastos CD'!C38</f>
        <v>0</v>
      </c>
      <c r="D38" s="28">
        <f>+'Gastos PE'!D38+'Gastos CD'!D38</f>
        <v>0</v>
      </c>
      <c r="E38" s="28">
        <f>+'Gastos PE'!E38+'Gastos CD'!E38</f>
        <v>0</v>
      </c>
      <c r="F38" s="57">
        <f t="shared" si="5"/>
        <v>0</v>
      </c>
      <c r="G38" s="28">
        <f>+'Gastos PE'!G38+'Gastos CD'!G38</f>
        <v>0</v>
      </c>
      <c r="H38" s="28">
        <f>+'Gastos PE'!H38+'Gastos CD'!H38</f>
        <v>0</v>
      </c>
      <c r="I38" s="28">
        <f>+'Gastos PE'!I38+'Gastos CD'!I38</f>
        <v>0</v>
      </c>
      <c r="J38" s="28">
        <f t="shared" si="20"/>
        <v>0</v>
      </c>
      <c r="K38" s="64">
        <f t="shared" si="3"/>
        <v>0</v>
      </c>
    </row>
    <row r="39" ht="12.75" customHeight="1">
      <c r="A39" s="62" t="s">
        <v>274</v>
      </c>
      <c r="B39" s="63" t="s">
        <v>574</v>
      </c>
      <c r="C39" s="56">
        <f>+'Gastos PE'!C39+'Gastos CD'!C39</f>
        <v>0</v>
      </c>
      <c r="D39" s="28">
        <f>+'Gastos PE'!D39+'Gastos CD'!D39</f>
        <v>0</v>
      </c>
      <c r="E39" s="28">
        <f>+'Gastos PE'!E39+'Gastos CD'!E39</f>
        <v>0</v>
      </c>
      <c r="F39" s="57">
        <f t="shared" si="5"/>
        <v>0</v>
      </c>
      <c r="G39" s="28">
        <f>+'Gastos PE'!G39+'Gastos CD'!G39</f>
        <v>0</v>
      </c>
      <c r="H39" s="28">
        <f>+'Gastos PE'!H39+'Gastos CD'!H39</f>
        <v>0</v>
      </c>
      <c r="I39" s="28">
        <f>+'Gastos PE'!I39+'Gastos CD'!I39</f>
        <v>0</v>
      </c>
      <c r="J39" s="28">
        <f t="shared" si="20"/>
        <v>0</v>
      </c>
      <c r="K39" s="64">
        <f t="shared" si="3"/>
        <v>0</v>
      </c>
    </row>
    <row r="40" ht="12.75" customHeight="1">
      <c r="A40" s="62" t="s">
        <v>575</v>
      </c>
      <c r="B40" s="63" t="s">
        <v>576</v>
      </c>
      <c r="C40" s="56">
        <f>+'Gastos PE'!C40+'Gastos CD'!C40</f>
        <v>0</v>
      </c>
      <c r="D40" s="28">
        <f>+'Gastos PE'!D40+'Gastos CD'!D40</f>
        <v>0</v>
      </c>
      <c r="E40" s="28">
        <f>+'Gastos PE'!E40+'Gastos CD'!E40</f>
        <v>0</v>
      </c>
      <c r="F40" s="57">
        <f t="shared" si="5"/>
        <v>0</v>
      </c>
      <c r="G40" s="28">
        <f>+'Gastos PE'!G40+'Gastos CD'!G40</f>
        <v>0</v>
      </c>
      <c r="H40" s="28">
        <f>+'Gastos PE'!H40+'Gastos CD'!H40</f>
        <v>0</v>
      </c>
      <c r="I40" s="28">
        <f>+'Gastos PE'!I40+'Gastos CD'!I40</f>
        <v>0</v>
      </c>
      <c r="J40" s="28">
        <f t="shared" si="20"/>
        <v>0</v>
      </c>
      <c r="K40" s="64">
        <f t="shared" si="3"/>
        <v>0</v>
      </c>
    </row>
    <row r="41" ht="12.75" customHeight="1">
      <c r="A41" s="59" t="s">
        <v>577</v>
      </c>
      <c r="B41" s="60" t="s">
        <v>578</v>
      </c>
      <c r="C41" s="56">
        <f t="shared" ref="C41:E41" si="21">SUM(C42:C49)</f>
        <v>0</v>
      </c>
      <c r="D41" s="28">
        <f t="shared" si="21"/>
        <v>0</v>
      </c>
      <c r="E41" s="28">
        <f t="shared" si="21"/>
        <v>0</v>
      </c>
      <c r="F41" s="57">
        <f t="shared" si="5"/>
        <v>0</v>
      </c>
      <c r="G41" s="28">
        <f t="shared" ref="G41:J41" si="22">SUM(G42:G49)</f>
        <v>0</v>
      </c>
      <c r="H41" s="28">
        <f t="shared" si="22"/>
        <v>0</v>
      </c>
      <c r="I41" s="28">
        <f t="shared" si="22"/>
        <v>0</v>
      </c>
      <c r="J41" s="28">
        <f t="shared" si="22"/>
        <v>0</v>
      </c>
      <c r="K41" s="61">
        <f t="shared" si="3"/>
        <v>0</v>
      </c>
    </row>
    <row r="42" ht="12.75" customHeight="1">
      <c r="A42" s="62" t="s">
        <v>579</v>
      </c>
      <c r="B42" s="63" t="s">
        <v>580</v>
      </c>
      <c r="C42" s="56">
        <f>+'Gastos PE'!C42+'Gastos CD'!C42</f>
        <v>0</v>
      </c>
      <c r="D42" s="28">
        <f>+'Gastos PE'!D42+'Gastos CD'!D42</f>
        <v>0</v>
      </c>
      <c r="E42" s="28">
        <f>+'Gastos PE'!E42+'Gastos CD'!E42</f>
        <v>0</v>
      </c>
      <c r="F42" s="57">
        <f t="shared" si="5"/>
        <v>0</v>
      </c>
      <c r="G42" s="28">
        <f>+'Gastos PE'!G42+'Gastos CD'!G42</f>
        <v>0</v>
      </c>
      <c r="H42" s="28">
        <f>+'Gastos PE'!H42+'Gastos CD'!H42</f>
        <v>0</v>
      </c>
      <c r="I42" s="28">
        <f>+'Gastos PE'!I42+'Gastos CD'!I42</f>
        <v>0</v>
      </c>
      <c r="J42" s="28">
        <f t="shared" ref="J42:J49" si="23">+F42-G42</f>
        <v>0</v>
      </c>
      <c r="K42" s="64">
        <f t="shared" si="3"/>
        <v>0</v>
      </c>
    </row>
    <row r="43" ht="12.75" customHeight="1">
      <c r="A43" s="62" t="s">
        <v>581</v>
      </c>
      <c r="B43" s="63" t="s">
        <v>582</v>
      </c>
      <c r="C43" s="56">
        <f>+'Gastos PE'!C43+'Gastos CD'!C43</f>
        <v>0</v>
      </c>
      <c r="D43" s="28">
        <f>+'Gastos PE'!D43+'Gastos CD'!D43</f>
        <v>0</v>
      </c>
      <c r="E43" s="28">
        <f>+'Gastos PE'!E43+'Gastos CD'!E43</f>
        <v>0</v>
      </c>
      <c r="F43" s="57">
        <f t="shared" si="5"/>
        <v>0</v>
      </c>
      <c r="G43" s="28">
        <f>+'Gastos PE'!G43+'Gastos CD'!G43</f>
        <v>0</v>
      </c>
      <c r="H43" s="28">
        <f>+'Gastos PE'!H43+'Gastos CD'!H43</f>
        <v>0</v>
      </c>
      <c r="I43" s="28">
        <f>+'Gastos PE'!I43+'Gastos CD'!I43</f>
        <v>0</v>
      </c>
      <c r="J43" s="28">
        <f t="shared" si="23"/>
        <v>0</v>
      </c>
      <c r="K43" s="64">
        <f t="shared" si="3"/>
        <v>0</v>
      </c>
    </row>
    <row r="44" ht="12.75" customHeight="1">
      <c r="A44" s="62" t="s">
        <v>583</v>
      </c>
      <c r="B44" s="63" t="s">
        <v>584</v>
      </c>
      <c r="C44" s="56">
        <f>+'Gastos PE'!C44+'Gastos CD'!C44</f>
        <v>0</v>
      </c>
      <c r="D44" s="28">
        <f>+'Gastos PE'!D44+'Gastos CD'!D44</f>
        <v>0</v>
      </c>
      <c r="E44" s="28">
        <f>+'Gastos PE'!E44+'Gastos CD'!E44</f>
        <v>0</v>
      </c>
      <c r="F44" s="57">
        <f t="shared" si="5"/>
        <v>0</v>
      </c>
      <c r="G44" s="28">
        <f>+'Gastos PE'!G44+'Gastos CD'!G44</f>
        <v>0</v>
      </c>
      <c r="H44" s="28">
        <f>+'Gastos PE'!H44+'Gastos CD'!H44</f>
        <v>0</v>
      </c>
      <c r="I44" s="28">
        <f>+'Gastos PE'!I44+'Gastos CD'!I44</f>
        <v>0</v>
      </c>
      <c r="J44" s="28">
        <f t="shared" si="23"/>
        <v>0</v>
      </c>
      <c r="K44" s="64">
        <f t="shared" si="3"/>
        <v>0</v>
      </c>
    </row>
    <row r="45" ht="12.75" customHeight="1">
      <c r="A45" s="62" t="s">
        <v>585</v>
      </c>
      <c r="B45" s="63" t="s">
        <v>586</v>
      </c>
      <c r="C45" s="56">
        <f>+'Gastos PE'!C45+'Gastos CD'!C45</f>
        <v>0</v>
      </c>
      <c r="D45" s="28">
        <f>+'Gastos PE'!D45+'Gastos CD'!D45</f>
        <v>0</v>
      </c>
      <c r="E45" s="28">
        <f>+'Gastos PE'!E45+'Gastos CD'!E45</f>
        <v>0</v>
      </c>
      <c r="F45" s="57">
        <f t="shared" si="5"/>
        <v>0</v>
      </c>
      <c r="G45" s="28">
        <f>+'Gastos PE'!G45+'Gastos CD'!G45</f>
        <v>0</v>
      </c>
      <c r="H45" s="28">
        <f>+'Gastos PE'!H45+'Gastos CD'!H45</f>
        <v>0</v>
      </c>
      <c r="I45" s="28">
        <f>+'Gastos PE'!I45+'Gastos CD'!I45</f>
        <v>0</v>
      </c>
      <c r="J45" s="28">
        <f t="shared" si="23"/>
        <v>0</v>
      </c>
      <c r="K45" s="64">
        <f t="shared" si="3"/>
        <v>0</v>
      </c>
    </row>
    <row r="46" ht="12.75" customHeight="1">
      <c r="A46" s="62" t="s">
        <v>587</v>
      </c>
      <c r="B46" s="63" t="s">
        <v>588</v>
      </c>
      <c r="C46" s="56">
        <f>+'Gastos PE'!C46+'Gastos CD'!C46</f>
        <v>0</v>
      </c>
      <c r="D46" s="28">
        <f>+'Gastos PE'!D46+'Gastos CD'!D46</f>
        <v>0</v>
      </c>
      <c r="E46" s="28">
        <f>+'Gastos PE'!E46+'Gastos CD'!E46</f>
        <v>0</v>
      </c>
      <c r="F46" s="57">
        <f t="shared" si="5"/>
        <v>0</v>
      </c>
      <c r="G46" s="28">
        <f>+'Gastos PE'!G46+'Gastos CD'!G46</f>
        <v>0</v>
      </c>
      <c r="H46" s="28">
        <f>+'Gastos PE'!H46+'Gastos CD'!H46</f>
        <v>0</v>
      </c>
      <c r="I46" s="28">
        <f>+'Gastos PE'!I46+'Gastos CD'!I46</f>
        <v>0</v>
      </c>
      <c r="J46" s="28">
        <f t="shared" si="23"/>
        <v>0</v>
      </c>
      <c r="K46" s="64">
        <f t="shared" si="3"/>
        <v>0</v>
      </c>
    </row>
    <row r="47" ht="12.75" customHeight="1">
      <c r="A47" s="62" t="s">
        <v>589</v>
      </c>
      <c r="B47" s="63" t="s">
        <v>590</v>
      </c>
      <c r="C47" s="56">
        <f>+'Gastos PE'!C47+'Gastos CD'!C47</f>
        <v>0</v>
      </c>
      <c r="D47" s="28">
        <f>+'Gastos PE'!D47+'Gastos CD'!D47</f>
        <v>0</v>
      </c>
      <c r="E47" s="28">
        <f>+'Gastos PE'!E47+'Gastos CD'!E47</f>
        <v>0</v>
      </c>
      <c r="F47" s="57">
        <f t="shared" si="5"/>
        <v>0</v>
      </c>
      <c r="G47" s="28">
        <f>+'Gastos PE'!G47+'Gastos CD'!G47</f>
        <v>0</v>
      </c>
      <c r="H47" s="28">
        <f>+'Gastos PE'!H47+'Gastos CD'!H47</f>
        <v>0</v>
      </c>
      <c r="I47" s="28">
        <f>+'Gastos PE'!I47+'Gastos CD'!I47</f>
        <v>0</v>
      </c>
      <c r="J47" s="28">
        <f t="shared" si="23"/>
        <v>0</v>
      </c>
      <c r="K47" s="64">
        <f t="shared" si="3"/>
        <v>0</v>
      </c>
    </row>
    <row r="48" ht="12.75" customHeight="1">
      <c r="A48" s="62" t="s">
        <v>591</v>
      </c>
      <c r="B48" s="63" t="s">
        <v>592</v>
      </c>
      <c r="C48" s="56">
        <f>+'Gastos PE'!C48+'Gastos CD'!C48</f>
        <v>0</v>
      </c>
      <c r="D48" s="28">
        <f>+'Gastos PE'!D48+'Gastos CD'!D48</f>
        <v>0</v>
      </c>
      <c r="E48" s="28">
        <f>+'Gastos PE'!E48+'Gastos CD'!E48</f>
        <v>0</v>
      </c>
      <c r="F48" s="57">
        <f t="shared" si="5"/>
        <v>0</v>
      </c>
      <c r="G48" s="28">
        <f>+'Gastos PE'!G48+'Gastos CD'!G48</f>
        <v>0</v>
      </c>
      <c r="H48" s="28">
        <f>+'Gastos PE'!H48+'Gastos CD'!H48</f>
        <v>0</v>
      </c>
      <c r="I48" s="28">
        <f>+'Gastos PE'!I48+'Gastos CD'!I48</f>
        <v>0</v>
      </c>
      <c r="J48" s="28">
        <f t="shared" si="23"/>
        <v>0</v>
      </c>
      <c r="K48" s="64">
        <f t="shared" si="3"/>
        <v>0</v>
      </c>
    </row>
    <row r="49" ht="12.75" customHeight="1">
      <c r="A49" s="62" t="s">
        <v>593</v>
      </c>
      <c r="B49" s="63" t="s">
        <v>594</v>
      </c>
      <c r="C49" s="56">
        <f>+'Gastos PE'!C49+'Gastos CD'!C49</f>
        <v>0</v>
      </c>
      <c r="D49" s="28">
        <f>+'Gastos PE'!D49+'Gastos CD'!D49</f>
        <v>0</v>
      </c>
      <c r="E49" s="28">
        <f>+'Gastos PE'!E49+'Gastos CD'!E49</f>
        <v>0</v>
      </c>
      <c r="F49" s="57">
        <f t="shared" si="5"/>
        <v>0</v>
      </c>
      <c r="G49" s="28">
        <f>+'Gastos PE'!G49+'Gastos CD'!G49</f>
        <v>0</v>
      </c>
      <c r="H49" s="28">
        <f>+'Gastos PE'!H49+'Gastos CD'!H49</f>
        <v>0</v>
      </c>
      <c r="I49" s="28">
        <f>+'Gastos PE'!I49+'Gastos CD'!I49</f>
        <v>0</v>
      </c>
      <c r="J49" s="28">
        <f t="shared" si="23"/>
        <v>0</v>
      </c>
      <c r="K49" s="64">
        <f t="shared" si="3"/>
        <v>0</v>
      </c>
    </row>
    <row r="50" ht="12.75" customHeight="1">
      <c r="A50" s="59" t="s">
        <v>595</v>
      </c>
      <c r="B50" s="60" t="s">
        <v>596</v>
      </c>
      <c r="C50" s="56">
        <f t="shared" ref="C50:E50" si="24">SUM(C51:C55)</f>
        <v>0</v>
      </c>
      <c r="D50" s="28">
        <f t="shared" si="24"/>
        <v>0</v>
      </c>
      <c r="E50" s="28">
        <f t="shared" si="24"/>
        <v>0</v>
      </c>
      <c r="F50" s="57">
        <f t="shared" si="5"/>
        <v>0</v>
      </c>
      <c r="G50" s="28">
        <f t="shared" ref="G50:J50" si="25">SUM(G51:G55)</f>
        <v>0</v>
      </c>
      <c r="H50" s="28">
        <f t="shared" si="25"/>
        <v>0</v>
      </c>
      <c r="I50" s="28">
        <f t="shared" si="25"/>
        <v>0</v>
      </c>
      <c r="J50" s="28">
        <f t="shared" si="25"/>
        <v>0</v>
      </c>
      <c r="K50" s="61">
        <f t="shared" si="3"/>
        <v>0</v>
      </c>
    </row>
    <row r="51" ht="12.75" customHeight="1">
      <c r="A51" s="62" t="s">
        <v>597</v>
      </c>
      <c r="B51" s="63" t="s">
        <v>598</v>
      </c>
      <c r="C51" s="56">
        <f>+'Gastos PE'!C51+'Gastos CD'!C51</f>
        <v>0</v>
      </c>
      <c r="D51" s="28">
        <f>+'Gastos PE'!D51+'Gastos CD'!D51</f>
        <v>0</v>
      </c>
      <c r="E51" s="28">
        <f>+'Gastos PE'!E51+'Gastos CD'!E51</f>
        <v>0</v>
      </c>
      <c r="F51" s="57">
        <f t="shared" si="5"/>
        <v>0</v>
      </c>
      <c r="G51" s="28">
        <f>+'Gastos PE'!G51+'Gastos CD'!G51</f>
        <v>0</v>
      </c>
      <c r="H51" s="28">
        <f>+'Gastos PE'!H51+'Gastos CD'!H51</f>
        <v>0</v>
      </c>
      <c r="I51" s="28">
        <f>+'Gastos PE'!I51+'Gastos CD'!I51</f>
        <v>0</v>
      </c>
      <c r="J51" s="28">
        <f t="shared" ref="J51:J55" si="26">+F51-G51</f>
        <v>0</v>
      </c>
      <c r="K51" s="64">
        <f t="shared" si="3"/>
        <v>0</v>
      </c>
    </row>
    <row r="52" ht="12.75" customHeight="1">
      <c r="A52" s="62" t="s">
        <v>599</v>
      </c>
      <c r="B52" s="63" t="s">
        <v>600</v>
      </c>
      <c r="C52" s="56">
        <f>+'Gastos PE'!C52+'Gastos CD'!C52</f>
        <v>0</v>
      </c>
      <c r="D52" s="28">
        <f>+'Gastos PE'!D52+'Gastos CD'!D52</f>
        <v>0</v>
      </c>
      <c r="E52" s="28">
        <f>+'Gastos PE'!E52+'Gastos CD'!E52</f>
        <v>0</v>
      </c>
      <c r="F52" s="57">
        <f t="shared" si="5"/>
        <v>0</v>
      </c>
      <c r="G52" s="28">
        <f>+'Gastos PE'!G52+'Gastos CD'!G52</f>
        <v>0</v>
      </c>
      <c r="H52" s="28">
        <f>+'Gastos PE'!H52+'Gastos CD'!H52</f>
        <v>0</v>
      </c>
      <c r="I52" s="28">
        <f>+'Gastos PE'!I52+'Gastos CD'!I52</f>
        <v>0</v>
      </c>
      <c r="J52" s="28">
        <f t="shared" si="26"/>
        <v>0</v>
      </c>
      <c r="K52" s="64">
        <f t="shared" si="3"/>
        <v>0</v>
      </c>
    </row>
    <row r="53" ht="12.75" customHeight="1">
      <c r="A53" s="62" t="s">
        <v>601</v>
      </c>
      <c r="B53" s="63" t="s">
        <v>602</v>
      </c>
      <c r="C53" s="56">
        <f>+'Gastos PE'!C53+'Gastos CD'!C53</f>
        <v>0</v>
      </c>
      <c r="D53" s="28">
        <f>+'Gastos PE'!D53+'Gastos CD'!D53</f>
        <v>0</v>
      </c>
      <c r="E53" s="28">
        <f>+'Gastos PE'!E53+'Gastos CD'!E53</f>
        <v>0</v>
      </c>
      <c r="F53" s="57">
        <f t="shared" si="5"/>
        <v>0</v>
      </c>
      <c r="G53" s="28">
        <f>+'Gastos PE'!G53+'Gastos CD'!G53</f>
        <v>0</v>
      </c>
      <c r="H53" s="28">
        <f>+'Gastos PE'!H53+'Gastos CD'!H53</f>
        <v>0</v>
      </c>
      <c r="I53" s="28">
        <f>+'Gastos PE'!I53+'Gastos CD'!I53</f>
        <v>0</v>
      </c>
      <c r="J53" s="28">
        <f t="shared" si="26"/>
        <v>0</v>
      </c>
      <c r="K53" s="64">
        <f t="shared" si="3"/>
        <v>0</v>
      </c>
    </row>
    <row r="54" ht="12.75" customHeight="1">
      <c r="A54" s="62" t="s">
        <v>603</v>
      </c>
      <c r="B54" s="63" t="s">
        <v>604</v>
      </c>
      <c r="C54" s="56">
        <f>+'Gastos PE'!C54+'Gastos CD'!C54</f>
        <v>0</v>
      </c>
      <c r="D54" s="28">
        <f>+'Gastos PE'!D54+'Gastos CD'!D54</f>
        <v>0</v>
      </c>
      <c r="E54" s="28">
        <f>+'Gastos PE'!E54+'Gastos CD'!E54</f>
        <v>0</v>
      </c>
      <c r="F54" s="57">
        <f t="shared" si="5"/>
        <v>0</v>
      </c>
      <c r="G54" s="28">
        <f>+'Gastos PE'!G54+'Gastos CD'!G54</f>
        <v>0</v>
      </c>
      <c r="H54" s="28">
        <f>+'Gastos PE'!H54+'Gastos CD'!H54</f>
        <v>0</v>
      </c>
      <c r="I54" s="28">
        <f>+'Gastos PE'!I54+'Gastos CD'!I54</f>
        <v>0</v>
      </c>
      <c r="J54" s="28">
        <f t="shared" si="26"/>
        <v>0</v>
      </c>
      <c r="K54" s="64">
        <f t="shared" si="3"/>
        <v>0</v>
      </c>
    </row>
    <row r="55" ht="12.75" customHeight="1">
      <c r="A55" s="62" t="s">
        <v>605</v>
      </c>
      <c r="B55" s="63" t="s">
        <v>594</v>
      </c>
      <c r="C55" s="56">
        <f>+'Gastos PE'!C55+'Gastos CD'!C55</f>
        <v>0</v>
      </c>
      <c r="D55" s="28">
        <f>+'Gastos PE'!D55+'Gastos CD'!D55</f>
        <v>0</v>
      </c>
      <c r="E55" s="28">
        <f>+'Gastos PE'!E55+'Gastos CD'!E55</f>
        <v>0</v>
      </c>
      <c r="F55" s="57">
        <f t="shared" si="5"/>
        <v>0</v>
      </c>
      <c r="G55" s="28">
        <f>+'Gastos PE'!G55+'Gastos CD'!G55</f>
        <v>0</v>
      </c>
      <c r="H55" s="28">
        <f>+'Gastos PE'!H55+'Gastos CD'!H55</f>
        <v>0</v>
      </c>
      <c r="I55" s="28">
        <f>+'Gastos PE'!I55+'Gastos CD'!I55</f>
        <v>0</v>
      </c>
      <c r="J55" s="28">
        <f t="shared" si="26"/>
        <v>0</v>
      </c>
      <c r="K55" s="64">
        <f t="shared" si="3"/>
        <v>0</v>
      </c>
    </row>
    <row r="56" ht="12.75" customHeight="1">
      <c r="A56" s="59" t="s">
        <v>606</v>
      </c>
      <c r="B56" s="60" t="s">
        <v>607</v>
      </c>
      <c r="C56" s="56">
        <f t="shared" ref="C56:E56" si="27">SUM(C57:C65)</f>
        <v>0</v>
      </c>
      <c r="D56" s="28">
        <f t="shared" si="27"/>
        <v>0</v>
      </c>
      <c r="E56" s="28">
        <f t="shared" si="27"/>
        <v>0</v>
      </c>
      <c r="F56" s="57">
        <f t="shared" si="5"/>
        <v>0</v>
      </c>
      <c r="G56" s="28">
        <f t="shared" ref="G56:J56" si="28">SUM(G57:G65)</f>
        <v>0</v>
      </c>
      <c r="H56" s="28">
        <f t="shared" si="28"/>
        <v>0</v>
      </c>
      <c r="I56" s="28">
        <f t="shared" si="28"/>
        <v>0</v>
      </c>
      <c r="J56" s="28">
        <f t="shared" si="28"/>
        <v>0</v>
      </c>
      <c r="K56" s="61">
        <f t="shared" si="3"/>
        <v>0</v>
      </c>
    </row>
    <row r="57" ht="12.75" customHeight="1">
      <c r="A57" s="62" t="s">
        <v>608</v>
      </c>
      <c r="B57" s="63" t="s">
        <v>609</v>
      </c>
      <c r="C57" s="56">
        <f>+'Gastos PE'!C57+'Gastos CD'!C57</f>
        <v>0</v>
      </c>
      <c r="D57" s="28">
        <f>+'Gastos PE'!D57+'Gastos CD'!D57</f>
        <v>0</v>
      </c>
      <c r="E57" s="28">
        <f>+'Gastos PE'!E57+'Gastos CD'!E57</f>
        <v>0</v>
      </c>
      <c r="F57" s="57">
        <f t="shared" si="5"/>
        <v>0</v>
      </c>
      <c r="G57" s="28">
        <f>+'Gastos PE'!G57+'Gastos CD'!G57</f>
        <v>0</v>
      </c>
      <c r="H57" s="28">
        <f>+'Gastos PE'!H57+'Gastos CD'!H57</f>
        <v>0</v>
      </c>
      <c r="I57" s="28">
        <f>+'Gastos PE'!I57+'Gastos CD'!I57</f>
        <v>0</v>
      </c>
      <c r="J57" s="28">
        <f t="shared" ref="J57:J65" si="29">+F57-G57</f>
        <v>0</v>
      </c>
      <c r="K57" s="64">
        <f t="shared" si="3"/>
        <v>0</v>
      </c>
    </row>
    <row r="58" ht="12.75" customHeight="1">
      <c r="A58" s="62" t="s">
        <v>610</v>
      </c>
      <c r="B58" s="63" t="s">
        <v>611</v>
      </c>
      <c r="C58" s="56">
        <f>+'Gastos PE'!C58+'Gastos CD'!C58</f>
        <v>0</v>
      </c>
      <c r="D58" s="28">
        <f>+'Gastos PE'!D58+'Gastos CD'!D58</f>
        <v>0</v>
      </c>
      <c r="E58" s="28">
        <f>+'Gastos PE'!E58+'Gastos CD'!E58</f>
        <v>0</v>
      </c>
      <c r="F58" s="57">
        <f t="shared" si="5"/>
        <v>0</v>
      </c>
      <c r="G58" s="28">
        <f>+'Gastos PE'!G58+'Gastos CD'!G58</f>
        <v>0</v>
      </c>
      <c r="H58" s="28">
        <f>+'Gastos PE'!H58+'Gastos CD'!H58</f>
        <v>0</v>
      </c>
      <c r="I58" s="28">
        <f>+'Gastos PE'!I58+'Gastos CD'!I58</f>
        <v>0</v>
      </c>
      <c r="J58" s="28">
        <f t="shared" si="29"/>
        <v>0</v>
      </c>
      <c r="K58" s="64">
        <f t="shared" si="3"/>
        <v>0</v>
      </c>
    </row>
    <row r="59" ht="12.75" customHeight="1">
      <c r="A59" s="62" t="s">
        <v>612</v>
      </c>
      <c r="B59" s="63" t="s">
        <v>613</v>
      </c>
      <c r="C59" s="56">
        <f>+'Gastos PE'!C59+'Gastos CD'!C59</f>
        <v>0</v>
      </c>
      <c r="D59" s="28">
        <f>+'Gastos PE'!D59+'Gastos CD'!D59</f>
        <v>0</v>
      </c>
      <c r="E59" s="28">
        <f>+'Gastos PE'!E59+'Gastos CD'!E59</f>
        <v>0</v>
      </c>
      <c r="F59" s="57">
        <f t="shared" si="5"/>
        <v>0</v>
      </c>
      <c r="G59" s="28">
        <f>+'Gastos PE'!G59+'Gastos CD'!G59</f>
        <v>0</v>
      </c>
      <c r="H59" s="28">
        <f>+'Gastos PE'!H59+'Gastos CD'!H59</f>
        <v>0</v>
      </c>
      <c r="I59" s="28">
        <f>+'Gastos PE'!I59+'Gastos CD'!I59</f>
        <v>0</v>
      </c>
      <c r="J59" s="28">
        <f t="shared" si="29"/>
        <v>0</v>
      </c>
      <c r="K59" s="64">
        <f t="shared" si="3"/>
        <v>0</v>
      </c>
    </row>
    <row r="60" ht="12.75" customHeight="1">
      <c r="A60" s="62" t="s">
        <v>614</v>
      </c>
      <c r="B60" s="63" t="s">
        <v>615</v>
      </c>
      <c r="C60" s="56">
        <f>+'Gastos PE'!C60+'Gastos CD'!C60</f>
        <v>0</v>
      </c>
      <c r="D60" s="28">
        <f>+'Gastos PE'!D60+'Gastos CD'!D60</f>
        <v>0</v>
      </c>
      <c r="E60" s="28">
        <f>+'Gastos PE'!E60+'Gastos CD'!E60</f>
        <v>0</v>
      </c>
      <c r="F60" s="57">
        <f t="shared" si="5"/>
        <v>0</v>
      </c>
      <c r="G60" s="28">
        <f>+'Gastos PE'!G60+'Gastos CD'!G60</f>
        <v>0</v>
      </c>
      <c r="H60" s="28">
        <f>+'Gastos PE'!H60+'Gastos CD'!H60</f>
        <v>0</v>
      </c>
      <c r="I60" s="28">
        <f>+'Gastos PE'!I60+'Gastos CD'!I60</f>
        <v>0</v>
      </c>
      <c r="J60" s="28">
        <f t="shared" si="29"/>
        <v>0</v>
      </c>
      <c r="K60" s="64">
        <f t="shared" si="3"/>
        <v>0</v>
      </c>
    </row>
    <row r="61" ht="12.75" customHeight="1">
      <c r="A61" s="62" t="s">
        <v>616</v>
      </c>
      <c r="B61" s="63" t="s">
        <v>617</v>
      </c>
      <c r="C61" s="56">
        <f>+'Gastos PE'!C61+'Gastos CD'!C61</f>
        <v>0</v>
      </c>
      <c r="D61" s="28">
        <f>+'Gastos PE'!D61+'Gastos CD'!D61</f>
        <v>0</v>
      </c>
      <c r="E61" s="28">
        <f>+'Gastos PE'!E61+'Gastos CD'!E61</f>
        <v>0</v>
      </c>
      <c r="F61" s="57">
        <f t="shared" si="5"/>
        <v>0</v>
      </c>
      <c r="G61" s="28">
        <f>+'Gastos PE'!G61+'Gastos CD'!G61</f>
        <v>0</v>
      </c>
      <c r="H61" s="28">
        <f>+'Gastos PE'!H61+'Gastos CD'!H61</f>
        <v>0</v>
      </c>
      <c r="I61" s="28">
        <f>+'Gastos PE'!I61+'Gastos CD'!I61</f>
        <v>0</v>
      </c>
      <c r="J61" s="28">
        <f t="shared" si="29"/>
        <v>0</v>
      </c>
      <c r="K61" s="64">
        <f t="shared" si="3"/>
        <v>0</v>
      </c>
    </row>
    <row r="62" ht="12.75" customHeight="1">
      <c r="A62" s="62" t="s">
        <v>618</v>
      </c>
      <c r="B62" s="63" t="s">
        <v>619</v>
      </c>
      <c r="C62" s="56">
        <f>+'Gastos PE'!C62+'Gastos CD'!C62</f>
        <v>0</v>
      </c>
      <c r="D62" s="28">
        <f>+'Gastos PE'!D62+'Gastos CD'!D62</f>
        <v>0</v>
      </c>
      <c r="E62" s="28">
        <f>+'Gastos PE'!E62+'Gastos CD'!E62</f>
        <v>0</v>
      </c>
      <c r="F62" s="57">
        <f t="shared" si="5"/>
        <v>0</v>
      </c>
      <c r="G62" s="28">
        <f>+'Gastos PE'!G62+'Gastos CD'!G62</f>
        <v>0</v>
      </c>
      <c r="H62" s="28">
        <f>+'Gastos PE'!H62+'Gastos CD'!H62</f>
        <v>0</v>
      </c>
      <c r="I62" s="28">
        <f>+'Gastos PE'!I62+'Gastos CD'!I62</f>
        <v>0</v>
      </c>
      <c r="J62" s="28">
        <f t="shared" si="29"/>
        <v>0</v>
      </c>
      <c r="K62" s="64">
        <f t="shared" si="3"/>
        <v>0</v>
      </c>
    </row>
    <row r="63" ht="12.75" customHeight="1">
      <c r="A63" s="62" t="s">
        <v>620</v>
      </c>
      <c r="B63" s="63" t="s">
        <v>621</v>
      </c>
      <c r="C63" s="56">
        <f>+'Gastos PE'!C63+'Gastos CD'!C63</f>
        <v>0</v>
      </c>
      <c r="D63" s="28">
        <f>+'Gastos PE'!D63+'Gastos CD'!D63</f>
        <v>0</v>
      </c>
      <c r="E63" s="28">
        <f>+'Gastos PE'!E63+'Gastos CD'!E63</f>
        <v>0</v>
      </c>
      <c r="F63" s="57">
        <f t="shared" si="5"/>
        <v>0</v>
      </c>
      <c r="G63" s="28">
        <f>+'Gastos PE'!G63+'Gastos CD'!G63</f>
        <v>0</v>
      </c>
      <c r="H63" s="28">
        <f>+'Gastos PE'!H63+'Gastos CD'!H63</f>
        <v>0</v>
      </c>
      <c r="I63" s="28">
        <f>+'Gastos PE'!I63+'Gastos CD'!I63</f>
        <v>0</v>
      </c>
      <c r="J63" s="28">
        <f t="shared" si="29"/>
        <v>0</v>
      </c>
      <c r="K63" s="64">
        <f t="shared" si="3"/>
        <v>0</v>
      </c>
    </row>
    <row r="64" ht="12.75" customHeight="1">
      <c r="A64" s="62" t="s">
        <v>622</v>
      </c>
      <c r="B64" s="63" t="s">
        <v>623</v>
      </c>
      <c r="C64" s="56">
        <f>+'Gastos PE'!C64+'Gastos CD'!C64</f>
        <v>0</v>
      </c>
      <c r="D64" s="28">
        <f>+'Gastos PE'!D64+'Gastos CD'!D64</f>
        <v>0</v>
      </c>
      <c r="E64" s="28">
        <f>+'Gastos PE'!E64+'Gastos CD'!E64</f>
        <v>0</v>
      </c>
      <c r="F64" s="57">
        <f t="shared" si="5"/>
        <v>0</v>
      </c>
      <c r="G64" s="28">
        <f>+'Gastos PE'!G64+'Gastos CD'!G64</f>
        <v>0</v>
      </c>
      <c r="H64" s="28">
        <f>+'Gastos PE'!H64+'Gastos CD'!H64</f>
        <v>0</v>
      </c>
      <c r="I64" s="28">
        <f>+'Gastos PE'!I64+'Gastos CD'!I64</f>
        <v>0</v>
      </c>
      <c r="J64" s="28">
        <f t="shared" si="29"/>
        <v>0</v>
      </c>
      <c r="K64" s="64">
        <f t="shared" si="3"/>
        <v>0</v>
      </c>
    </row>
    <row r="65" ht="12.75" customHeight="1">
      <c r="A65" s="62" t="s">
        <v>624</v>
      </c>
      <c r="B65" s="63" t="s">
        <v>576</v>
      </c>
      <c r="C65" s="56">
        <f>+'Gastos PE'!C65+'Gastos CD'!C65</f>
        <v>0</v>
      </c>
      <c r="D65" s="28">
        <f>+'Gastos PE'!D65+'Gastos CD'!D65</f>
        <v>0</v>
      </c>
      <c r="E65" s="28">
        <f>+'Gastos PE'!E65+'Gastos CD'!E65</f>
        <v>0</v>
      </c>
      <c r="F65" s="57">
        <f t="shared" si="5"/>
        <v>0</v>
      </c>
      <c r="G65" s="28">
        <f>+'Gastos PE'!G65+'Gastos CD'!G65</f>
        <v>0</v>
      </c>
      <c r="H65" s="28">
        <f>+'Gastos PE'!H65+'Gastos CD'!H65</f>
        <v>0</v>
      </c>
      <c r="I65" s="28">
        <f>+'Gastos PE'!I65+'Gastos CD'!I65</f>
        <v>0</v>
      </c>
      <c r="J65" s="28">
        <f t="shared" si="29"/>
        <v>0</v>
      </c>
      <c r="K65" s="64">
        <f t="shared" si="3"/>
        <v>0</v>
      </c>
    </row>
    <row r="66" ht="12.75" customHeight="1">
      <c r="A66" s="59" t="s">
        <v>625</v>
      </c>
      <c r="B66" s="60" t="s">
        <v>626</v>
      </c>
      <c r="C66" s="56">
        <f t="shared" ref="C66:E66" si="30">SUM(C67:C72)</f>
        <v>0</v>
      </c>
      <c r="D66" s="28">
        <f t="shared" si="30"/>
        <v>0</v>
      </c>
      <c r="E66" s="28">
        <f t="shared" si="30"/>
        <v>0</v>
      </c>
      <c r="F66" s="57">
        <f t="shared" si="5"/>
        <v>0</v>
      </c>
      <c r="G66" s="28">
        <f t="shared" ref="G66:J66" si="31">SUM(G67:G72)</f>
        <v>0</v>
      </c>
      <c r="H66" s="28">
        <f t="shared" si="31"/>
        <v>0</v>
      </c>
      <c r="I66" s="28">
        <f t="shared" si="31"/>
        <v>0</v>
      </c>
      <c r="J66" s="28">
        <f t="shared" si="31"/>
        <v>0</v>
      </c>
      <c r="K66" s="61">
        <f t="shared" si="3"/>
        <v>0</v>
      </c>
    </row>
    <row r="67" ht="12.75" customHeight="1">
      <c r="A67" s="62" t="s">
        <v>627</v>
      </c>
      <c r="B67" s="63" t="s">
        <v>628</v>
      </c>
      <c r="C67" s="56">
        <f>+'Gastos PE'!C67+'Gastos CD'!C67</f>
        <v>0</v>
      </c>
      <c r="D67" s="28">
        <f>+'Gastos PE'!D67+'Gastos CD'!D67</f>
        <v>0</v>
      </c>
      <c r="E67" s="28">
        <f>+'Gastos PE'!E67+'Gastos CD'!E67</f>
        <v>0</v>
      </c>
      <c r="F67" s="57">
        <f t="shared" si="5"/>
        <v>0</v>
      </c>
      <c r="G67" s="28">
        <f>+'Gastos PE'!G67+'Gastos CD'!G67</f>
        <v>0</v>
      </c>
      <c r="H67" s="28">
        <f>+'Gastos PE'!H67+'Gastos CD'!H67</f>
        <v>0</v>
      </c>
      <c r="I67" s="28">
        <f>+'Gastos PE'!I67+'Gastos CD'!I67</f>
        <v>0</v>
      </c>
      <c r="J67" s="28">
        <f t="shared" ref="J67:J72" si="32">+F67-G67</f>
        <v>0</v>
      </c>
      <c r="K67" s="64">
        <f t="shared" si="3"/>
        <v>0</v>
      </c>
    </row>
    <row r="68" ht="12.75" customHeight="1">
      <c r="A68" s="62" t="s">
        <v>629</v>
      </c>
      <c r="B68" s="63" t="s">
        <v>630</v>
      </c>
      <c r="C68" s="56">
        <f>+'Gastos PE'!C68+'Gastos CD'!C68</f>
        <v>0</v>
      </c>
      <c r="D68" s="28">
        <f>+'Gastos PE'!D68+'Gastos CD'!D68</f>
        <v>0</v>
      </c>
      <c r="E68" s="28">
        <f>+'Gastos PE'!E68+'Gastos CD'!E68</f>
        <v>0</v>
      </c>
      <c r="F68" s="57">
        <f t="shared" si="5"/>
        <v>0</v>
      </c>
      <c r="G68" s="28">
        <f>+'Gastos PE'!G68+'Gastos CD'!G68</f>
        <v>0</v>
      </c>
      <c r="H68" s="28">
        <f>+'Gastos PE'!H68+'Gastos CD'!H68</f>
        <v>0</v>
      </c>
      <c r="I68" s="28">
        <f>+'Gastos PE'!I68+'Gastos CD'!I68</f>
        <v>0</v>
      </c>
      <c r="J68" s="28">
        <f t="shared" si="32"/>
        <v>0</v>
      </c>
      <c r="K68" s="64">
        <f t="shared" si="3"/>
        <v>0</v>
      </c>
    </row>
    <row r="69" ht="12.75" customHeight="1">
      <c r="A69" s="62" t="s">
        <v>631</v>
      </c>
      <c r="B69" s="63" t="s">
        <v>632</v>
      </c>
      <c r="C69" s="56">
        <f>+'Gastos PE'!C69+'Gastos CD'!C69</f>
        <v>0</v>
      </c>
      <c r="D69" s="28">
        <f>+'Gastos PE'!D69+'Gastos CD'!D69</f>
        <v>0</v>
      </c>
      <c r="E69" s="28">
        <f>+'Gastos PE'!E69+'Gastos CD'!E69</f>
        <v>0</v>
      </c>
      <c r="F69" s="57">
        <f t="shared" si="5"/>
        <v>0</v>
      </c>
      <c r="G69" s="28">
        <f>+'Gastos PE'!G69+'Gastos CD'!G69</f>
        <v>0</v>
      </c>
      <c r="H69" s="28">
        <f>+'Gastos PE'!H69+'Gastos CD'!H69</f>
        <v>0</v>
      </c>
      <c r="I69" s="28">
        <f>+'Gastos PE'!I69+'Gastos CD'!I69</f>
        <v>0</v>
      </c>
      <c r="J69" s="28">
        <f t="shared" si="32"/>
        <v>0</v>
      </c>
      <c r="K69" s="64">
        <f t="shared" si="3"/>
        <v>0</v>
      </c>
    </row>
    <row r="70" ht="12.75" customHeight="1">
      <c r="A70" s="62" t="s">
        <v>633</v>
      </c>
      <c r="B70" s="63" t="s">
        <v>634</v>
      </c>
      <c r="C70" s="56">
        <f>+'Gastos PE'!C70+'Gastos CD'!C70</f>
        <v>0</v>
      </c>
      <c r="D70" s="28">
        <f>+'Gastos PE'!D70+'Gastos CD'!D70</f>
        <v>0</v>
      </c>
      <c r="E70" s="28">
        <f>+'Gastos PE'!E70+'Gastos CD'!E70</f>
        <v>0</v>
      </c>
      <c r="F70" s="57">
        <f t="shared" si="5"/>
        <v>0</v>
      </c>
      <c r="G70" s="28">
        <f>+'Gastos PE'!G70+'Gastos CD'!G70</f>
        <v>0</v>
      </c>
      <c r="H70" s="28">
        <f>+'Gastos PE'!H70+'Gastos CD'!H70</f>
        <v>0</v>
      </c>
      <c r="I70" s="28">
        <f>+'Gastos PE'!I70+'Gastos CD'!I70</f>
        <v>0</v>
      </c>
      <c r="J70" s="28">
        <f t="shared" si="32"/>
        <v>0</v>
      </c>
      <c r="K70" s="64">
        <f t="shared" si="3"/>
        <v>0</v>
      </c>
    </row>
    <row r="71" ht="12.75" customHeight="1">
      <c r="A71" s="62" t="s">
        <v>635</v>
      </c>
      <c r="B71" s="63" t="s">
        <v>636</v>
      </c>
      <c r="C71" s="56">
        <f>+'Gastos PE'!C71+'Gastos CD'!C71</f>
        <v>0</v>
      </c>
      <c r="D71" s="28">
        <f>+'Gastos PE'!D71+'Gastos CD'!D71</f>
        <v>0</v>
      </c>
      <c r="E71" s="28">
        <f>+'Gastos PE'!E71+'Gastos CD'!E71</f>
        <v>0</v>
      </c>
      <c r="F71" s="57">
        <f t="shared" si="5"/>
        <v>0</v>
      </c>
      <c r="G71" s="28">
        <f>+'Gastos PE'!G71+'Gastos CD'!G71</f>
        <v>0</v>
      </c>
      <c r="H71" s="28">
        <f>+'Gastos PE'!H71+'Gastos CD'!H71</f>
        <v>0</v>
      </c>
      <c r="I71" s="28">
        <f>+'Gastos PE'!I71+'Gastos CD'!I71</f>
        <v>0</v>
      </c>
      <c r="J71" s="28">
        <f t="shared" si="32"/>
        <v>0</v>
      </c>
      <c r="K71" s="64">
        <f t="shared" si="3"/>
        <v>0</v>
      </c>
    </row>
    <row r="72" ht="12.75" customHeight="1">
      <c r="A72" s="62" t="s">
        <v>637</v>
      </c>
      <c r="B72" s="63" t="s">
        <v>576</v>
      </c>
      <c r="C72" s="56">
        <f>+'Gastos PE'!C72+'Gastos CD'!C72</f>
        <v>0</v>
      </c>
      <c r="D72" s="28">
        <f>+'Gastos PE'!D72+'Gastos CD'!D72</f>
        <v>0</v>
      </c>
      <c r="E72" s="28">
        <f>+'Gastos PE'!E72+'Gastos CD'!E72</f>
        <v>0</v>
      </c>
      <c r="F72" s="57">
        <f t="shared" si="5"/>
        <v>0</v>
      </c>
      <c r="G72" s="28">
        <f>+'Gastos PE'!G72+'Gastos CD'!G72</f>
        <v>0</v>
      </c>
      <c r="H72" s="28">
        <f>+'Gastos PE'!H72+'Gastos CD'!H72</f>
        <v>0</v>
      </c>
      <c r="I72" s="28">
        <f>+'Gastos PE'!I72+'Gastos CD'!I72</f>
        <v>0</v>
      </c>
      <c r="J72" s="28">
        <f t="shared" si="32"/>
        <v>0</v>
      </c>
      <c r="K72" s="64">
        <f t="shared" si="3"/>
        <v>0</v>
      </c>
    </row>
    <row r="73" ht="12.75" customHeight="1">
      <c r="A73" s="59" t="s">
        <v>638</v>
      </c>
      <c r="B73" s="60" t="s">
        <v>639</v>
      </c>
      <c r="C73" s="56">
        <f t="shared" ref="C73:E73" si="33">SUM(C74:C78)</f>
        <v>0</v>
      </c>
      <c r="D73" s="28">
        <f t="shared" si="33"/>
        <v>0</v>
      </c>
      <c r="E73" s="28">
        <f t="shared" si="33"/>
        <v>0</v>
      </c>
      <c r="F73" s="57">
        <f t="shared" si="5"/>
        <v>0</v>
      </c>
      <c r="G73" s="28">
        <f t="shared" ref="G73:J73" si="34">SUM(G74:G78)</f>
        <v>0</v>
      </c>
      <c r="H73" s="28">
        <f t="shared" si="34"/>
        <v>0</v>
      </c>
      <c r="I73" s="28">
        <f t="shared" si="34"/>
        <v>0</v>
      </c>
      <c r="J73" s="28">
        <f t="shared" si="34"/>
        <v>0</v>
      </c>
      <c r="K73" s="61">
        <f t="shared" si="3"/>
        <v>0</v>
      </c>
    </row>
    <row r="74" ht="12.75" customHeight="1">
      <c r="A74" s="62" t="s">
        <v>640</v>
      </c>
      <c r="B74" s="63" t="s">
        <v>641</v>
      </c>
      <c r="C74" s="56">
        <f>+'Gastos PE'!C74+'Gastos CD'!C74</f>
        <v>0</v>
      </c>
      <c r="D74" s="28">
        <f>+'Gastos PE'!D74+'Gastos CD'!D74</f>
        <v>0</v>
      </c>
      <c r="E74" s="28">
        <f>+'Gastos PE'!E74+'Gastos CD'!E74</f>
        <v>0</v>
      </c>
      <c r="F74" s="57">
        <f t="shared" si="5"/>
        <v>0</v>
      </c>
      <c r="G74" s="28">
        <f>+'Gastos PE'!G74+'Gastos CD'!G74</f>
        <v>0</v>
      </c>
      <c r="H74" s="28">
        <f>+'Gastos PE'!H74+'Gastos CD'!H74</f>
        <v>0</v>
      </c>
      <c r="I74" s="28">
        <f>+'Gastos PE'!I74+'Gastos CD'!I74</f>
        <v>0</v>
      </c>
      <c r="J74" s="28">
        <f t="shared" ref="J74:J78" si="35">+F74-G74</f>
        <v>0</v>
      </c>
      <c r="K74" s="64">
        <f t="shared" si="3"/>
        <v>0</v>
      </c>
    </row>
    <row r="75" ht="12.75" customHeight="1">
      <c r="A75" s="62" t="s">
        <v>642</v>
      </c>
      <c r="B75" s="63" t="s">
        <v>643</v>
      </c>
      <c r="C75" s="56">
        <f>+'Gastos PE'!C75+'Gastos CD'!C75</f>
        <v>0</v>
      </c>
      <c r="D75" s="28">
        <f>+'Gastos PE'!D75+'Gastos CD'!D75</f>
        <v>0</v>
      </c>
      <c r="E75" s="28">
        <f>+'Gastos PE'!E75+'Gastos CD'!E75</f>
        <v>0</v>
      </c>
      <c r="F75" s="57">
        <f t="shared" si="5"/>
        <v>0</v>
      </c>
      <c r="G75" s="28">
        <f>+'Gastos PE'!G75+'Gastos CD'!G75</f>
        <v>0</v>
      </c>
      <c r="H75" s="28">
        <f>+'Gastos PE'!H75+'Gastos CD'!H75</f>
        <v>0</v>
      </c>
      <c r="I75" s="28">
        <f>+'Gastos PE'!I75+'Gastos CD'!I75</f>
        <v>0</v>
      </c>
      <c r="J75" s="28">
        <f t="shared" si="35"/>
        <v>0</v>
      </c>
      <c r="K75" s="64">
        <f t="shared" si="3"/>
        <v>0</v>
      </c>
    </row>
    <row r="76" ht="12.75" customHeight="1">
      <c r="A76" s="62" t="s">
        <v>644</v>
      </c>
      <c r="B76" s="63" t="s">
        <v>645</v>
      </c>
      <c r="C76" s="56">
        <f>+'Gastos PE'!C76+'Gastos CD'!C76</f>
        <v>0</v>
      </c>
      <c r="D76" s="28">
        <f>+'Gastos PE'!D76+'Gastos CD'!D76</f>
        <v>0</v>
      </c>
      <c r="E76" s="28">
        <f>+'Gastos PE'!E76+'Gastos CD'!E76</f>
        <v>0</v>
      </c>
      <c r="F76" s="57">
        <f t="shared" si="5"/>
        <v>0</v>
      </c>
      <c r="G76" s="28">
        <f>+'Gastos PE'!G76+'Gastos CD'!G76</f>
        <v>0</v>
      </c>
      <c r="H76" s="28">
        <f>+'Gastos PE'!H76+'Gastos CD'!H76</f>
        <v>0</v>
      </c>
      <c r="I76" s="28">
        <f>+'Gastos PE'!I76+'Gastos CD'!I76</f>
        <v>0</v>
      </c>
      <c r="J76" s="28">
        <f t="shared" si="35"/>
        <v>0</v>
      </c>
      <c r="K76" s="64">
        <f t="shared" si="3"/>
        <v>0</v>
      </c>
    </row>
    <row r="77" ht="12.75" customHeight="1">
      <c r="A77" s="62" t="s">
        <v>646</v>
      </c>
      <c r="B77" s="63" t="s">
        <v>647</v>
      </c>
      <c r="C77" s="56">
        <f>+'Gastos PE'!C77+'Gastos CD'!C77</f>
        <v>0</v>
      </c>
      <c r="D77" s="28">
        <f>+'Gastos PE'!D77+'Gastos CD'!D77</f>
        <v>0</v>
      </c>
      <c r="E77" s="28">
        <f>+'Gastos PE'!E77+'Gastos CD'!E77</f>
        <v>0</v>
      </c>
      <c r="F77" s="57">
        <f t="shared" si="5"/>
        <v>0</v>
      </c>
      <c r="G77" s="28">
        <f>+'Gastos PE'!G77+'Gastos CD'!G77</f>
        <v>0</v>
      </c>
      <c r="H77" s="28">
        <f>+'Gastos PE'!H77+'Gastos CD'!H77</f>
        <v>0</v>
      </c>
      <c r="I77" s="28">
        <f>+'Gastos PE'!I77+'Gastos CD'!I77</f>
        <v>0</v>
      </c>
      <c r="J77" s="28">
        <f t="shared" si="35"/>
        <v>0</v>
      </c>
      <c r="K77" s="64">
        <f t="shared" si="3"/>
        <v>0</v>
      </c>
    </row>
    <row r="78" ht="12.75" customHeight="1">
      <c r="A78" s="62" t="s">
        <v>648</v>
      </c>
      <c r="B78" s="63" t="s">
        <v>576</v>
      </c>
      <c r="C78" s="56">
        <f>+'Gastos PE'!C78+'Gastos CD'!C78</f>
        <v>0</v>
      </c>
      <c r="D78" s="28">
        <f>+'Gastos PE'!D78+'Gastos CD'!D78</f>
        <v>0</v>
      </c>
      <c r="E78" s="28">
        <f>+'Gastos PE'!E78+'Gastos CD'!E78</f>
        <v>0</v>
      </c>
      <c r="F78" s="57">
        <f t="shared" si="5"/>
        <v>0</v>
      </c>
      <c r="G78" s="28">
        <f>+'Gastos PE'!G78+'Gastos CD'!G78</f>
        <v>0</v>
      </c>
      <c r="H78" s="28">
        <f>+'Gastos PE'!H78+'Gastos CD'!H78</f>
        <v>0</v>
      </c>
      <c r="I78" s="28">
        <f>+'Gastos PE'!I78+'Gastos CD'!I78</f>
        <v>0</v>
      </c>
      <c r="J78" s="28">
        <f t="shared" si="35"/>
        <v>0</v>
      </c>
      <c r="K78" s="64">
        <f t="shared" si="3"/>
        <v>0</v>
      </c>
    </row>
    <row r="79" ht="12.75" customHeight="1">
      <c r="A79" s="59" t="s">
        <v>649</v>
      </c>
      <c r="B79" s="60" t="s">
        <v>650</v>
      </c>
      <c r="C79" s="56">
        <f t="shared" ref="C79:E79" si="36">SUM(C80:C84)</f>
        <v>0</v>
      </c>
      <c r="D79" s="28">
        <f t="shared" si="36"/>
        <v>0</v>
      </c>
      <c r="E79" s="28">
        <f t="shared" si="36"/>
        <v>0</v>
      </c>
      <c r="F79" s="57">
        <f t="shared" si="5"/>
        <v>0</v>
      </c>
      <c r="G79" s="28">
        <f t="shared" ref="G79:J79" si="37">SUM(G80:G84)</f>
        <v>0</v>
      </c>
      <c r="H79" s="28">
        <f t="shared" si="37"/>
        <v>0</v>
      </c>
      <c r="I79" s="28">
        <f t="shared" si="37"/>
        <v>0</v>
      </c>
      <c r="J79" s="28">
        <f t="shared" si="37"/>
        <v>0</v>
      </c>
      <c r="K79" s="61">
        <f t="shared" si="3"/>
        <v>0</v>
      </c>
    </row>
    <row r="80" ht="12.75" customHeight="1">
      <c r="A80" s="62" t="s">
        <v>651</v>
      </c>
      <c r="B80" s="63" t="s">
        <v>652</v>
      </c>
      <c r="C80" s="56">
        <f>+'Gastos PE'!C80+'Gastos CD'!C80</f>
        <v>0</v>
      </c>
      <c r="D80" s="28">
        <f>+'Gastos PE'!D80+'Gastos CD'!D80</f>
        <v>0</v>
      </c>
      <c r="E80" s="28">
        <f>+'Gastos PE'!E80+'Gastos CD'!E80</f>
        <v>0</v>
      </c>
      <c r="F80" s="57">
        <f t="shared" si="5"/>
        <v>0</v>
      </c>
      <c r="G80" s="28">
        <f>+'Gastos PE'!G80+'Gastos CD'!G80</f>
        <v>0</v>
      </c>
      <c r="H80" s="28">
        <f>+'Gastos PE'!H80+'Gastos CD'!H80</f>
        <v>0</v>
      </c>
      <c r="I80" s="28">
        <f>+'Gastos PE'!I80+'Gastos CD'!I80</f>
        <v>0</v>
      </c>
      <c r="J80" s="28">
        <f t="shared" ref="J80:J84" si="38">+F80-G80</f>
        <v>0</v>
      </c>
      <c r="K80" s="64">
        <f t="shared" si="3"/>
        <v>0</v>
      </c>
    </row>
    <row r="81" ht="12.75" customHeight="1">
      <c r="A81" s="62" t="s">
        <v>653</v>
      </c>
      <c r="B81" s="63" t="s">
        <v>654</v>
      </c>
      <c r="C81" s="56">
        <f>+'Gastos PE'!C81+'Gastos CD'!C81</f>
        <v>0</v>
      </c>
      <c r="D81" s="28">
        <f>+'Gastos PE'!D81+'Gastos CD'!D81</f>
        <v>0</v>
      </c>
      <c r="E81" s="28">
        <f>+'Gastos PE'!E81+'Gastos CD'!E81</f>
        <v>0</v>
      </c>
      <c r="F81" s="57">
        <f t="shared" si="5"/>
        <v>0</v>
      </c>
      <c r="G81" s="28">
        <f>+'Gastos PE'!G81+'Gastos CD'!G81</f>
        <v>0</v>
      </c>
      <c r="H81" s="28">
        <f>+'Gastos PE'!H81+'Gastos CD'!H81</f>
        <v>0</v>
      </c>
      <c r="I81" s="28">
        <f>+'Gastos PE'!I81+'Gastos CD'!I81</f>
        <v>0</v>
      </c>
      <c r="J81" s="28">
        <f t="shared" si="38"/>
        <v>0</v>
      </c>
      <c r="K81" s="64">
        <f t="shared" si="3"/>
        <v>0</v>
      </c>
    </row>
    <row r="82" ht="12.75" customHeight="1">
      <c r="A82" s="62" t="s">
        <v>655</v>
      </c>
      <c r="B82" s="63" t="s">
        <v>656</v>
      </c>
      <c r="C82" s="56">
        <f>+'Gastos PE'!C82+'Gastos CD'!C82</f>
        <v>0</v>
      </c>
      <c r="D82" s="28">
        <f>+'Gastos PE'!D82+'Gastos CD'!D82</f>
        <v>0</v>
      </c>
      <c r="E82" s="28">
        <f>+'Gastos PE'!E82+'Gastos CD'!E82</f>
        <v>0</v>
      </c>
      <c r="F82" s="57">
        <f t="shared" si="5"/>
        <v>0</v>
      </c>
      <c r="G82" s="28">
        <f>+'Gastos PE'!G82+'Gastos CD'!G82</f>
        <v>0</v>
      </c>
      <c r="H82" s="28">
        <f>+'Gastos PE'!H82+'Gastos CD'!H82</f>
        <v>0</v>
      </c>
      <c r="I82" s="28">
        <f>+'Gastos PE'!I82+'Gastos CD'!I82</f>
        <v>0</v>
      </c>
      <c r="J82" s="28">
        <f t="shared" si="38"/>
        <v>0</v>
      </c>
      <c r="K82" s="64">
        <f t="shared" si="3"/>
        <v>0</v>
      </c>
    </row>
    <row r="83" ht="12.75" customHeight="1">
      <c r="A83" s="62" t="s">
        <v>657</v>
      </c>
      <c r="B83" s="63" t="s">
        <v>658</v>
      </c>
      <c r="C83" s="56">
        <f>+'Gastos PE'!C83+'Gastos CD'!C83</f>
        <v>0</v>
      </c>
      <c r="D83" s="28">
        <f>+'Gastos PE'!D83+'Gastos CD'!D83</f>
        <v>0</v>
      </c>
      <c r="E83" s="28">
        <f>+'Gastos PE'!E83+'Gastos CD'!E83</f>
        <v>0</v>
      </c>
      <c r="F83" s="57">
        <f t="shared" si="5"/>
        <v>0</v>
      </c>
      <c r="G83" s="28">
        <f>+'Gastos PE'!G83+'Gastos CD'!G83</f>
        <v>0</v>
      </c>
      <c r="H83" s="28">
        <f>+'Gastos PE'!H83+'Gastos CD'!H83</f>
        <v>0</v>
      </c>
      <c r="I83" s="28">
        <f>+'Gastos PE'!I83+'Gastos CD'!I83</f>
        <v>0</v>
      </c>
      <c r="J83" s="28">
        <f t="shared" si="38"/>
        <v>0</v>
      </c>
      <c r="K83" s="64">
        <f t="shared" si="3"/>
        <v>0</v>
      </c>
    </row>
    <row r="84" ht="12.75" customHeight="1">
      <c r="A84" s="62" t="s">
        <v>659</v>
      </c>
      <c r="B84" s="63" t="s">
        <v>576</v>
      </c>
      <c r="C84" s="56">
        <f>+'Gastos PE'!C84+'Gastos CD'!C84</f>
        <v>0</v>
      </c>
      <c r="D84" s="28">
        <f>+'Gastos PE'!D84+'Gastos CD'!D84</f>
        <v>0</v>
      </c>
      <c r="E84" s="28">
        <f>+'Gastos PE'!E84+'Gastos CD'!E84</f>
        <v>0</v>
      </c>
      <c r="F84" s="57">
        <f t="shared" si="5"/>
        <v>0</v>
      </c>
      <c r="G84" s="28">
        <f>+'Gastos PE'!G84+'Gastos CD'!G84</f>
        <v>0</v>
      </c>
      <c r="H84" s="28">
        <f>+'Gastos PE'!H84+'Gastos CD'!H84</f>
        <v>0</v>
      </c>
      <c r="I84" s="28">
        <f>+'Gastos PE'!I84+'Gastos CD'!I84</f>
        <v>0</v>
      </c>
      <c r="J84" s="28">
        <f t="shared" si="38"/>
        <v>0</v>
      </c>
      <c r="K84" s="64">
        <f t="shared" si="3"/>
        <v>0</v>
      </c>
    </row>
    <row r="85" ht="12.75" customHeight="1">
      <c r="A85" s="59" t="s">
        <v>660</v>
      </c>
      <c r="B85" s="60" t="s">
        <v>661</v>
      </c>
      <c r="C85" s="56">
        <f t="shared" ref="C85:E85" si="39">SUM(C86:C92)</f>
        <v>0</v>
      </c>
      <c r="D85" s="28">
        <f t="shared" si="39"/>
        <v>0</v>
      </c>
      <c r="E85" s="28">
        <f t="shared" si="39"/>
        <v>0</v>
      </c>
      <c r="F85" s="57">
        <f t="shared" si="5"/>
        <v>0</v>
      </c>
      <c r="G85" s="28">
        <f t="shared" ref="G85:J85" si="40">SUM(G86:G92)</f>
        <v>0</v>
      </c>
      <c r="H85" s="28">
        <f t="shared" si="40"/>
        <v>0</v>
      </c>
      <c r="I85" s="28">
        <f t="shared" si="40"/>
        <v>0</v>
      </c>
      <c r="J85" s="28">
        <f t="shared" si="40"/>
        <v>0</v>
      </c>
      <c r="K85" s="61">
        <f t="shared" si="3"/>
        <v>0</v>
      </c>
    </row>
    <row r="86" ht="12.75" customHeight="1">
      <c r="A86" s="62" t="s">
        <v>662</v>
      </c>
      <c r="B86" s="63" t="s">
        <v>663</v>
      </c>
      <c r="C86" s="56">
        <f>+'Gastos PE'!C86+'Gastos CD'!C86</f>
        <v>0</v>
      </c>
      <c r="D86" s="28">
        <f>+'Gastos PE'!D86+'Gastos CD'!D86</f>
        <v>0</v>
      </c>
      <c r="E86" s="28">
        <f>+'Gastos PE'!E86+'Gastos CD'!E86</f>
        <v>0</v>
      </c>
      <c r="F86" s="57">
        <f t="shared" si="5"/>
        <v>0</v>
      </c>
      <c r="G86" s="28">
        <f>+'Gastos PE'!G86+'Gastos CD'!G86</f>
        <v>0</v>
      </c>
      <c r="H86" s="28">
        <f>+'Gastos PE'!H86+'Gastos CD'!H86</f>
        <v>0</v>
      </c>
      <c r="I86" s="28">
        <f>+'Gastos PE'!I86+'Gastos CD'!I86</f>
        <v>0</v>
      </c>
      <c r="J86" s="28">
        <f t="shared" ref="J86:J92" si="41">+F86-G86</f>
        <v>0</v>
      </c>
      <c r="K86" s="64">
        <f t="shared" si="3"/>
        <v>0</v>
      </c>
    </row>
    <row r="87" ht="12.75" customHeight="1">
      <c r="A87" s="62" t="s">
        <v>664</v>
      </c>
      <c r="B87" s="63" t="s">
        <v>665</v>
      </c>
      <c r="C87" s="56">
        <f>+'Gastos PE'!C87+'Gastos CD'!C87</f>
        <v>0</v>
      </c>
      <c r="D87" s="28">
        <f>+'Gastos PE'!D87+'Gastos CD'!D87</f>
        <v>0</v>
      </c>
      <c r="E87" s="28">
        <f>+'Gastos PE'!E87+'Gastos CD'!E87</f>
        <v>0</v>
      </c>
      <c r="F87" s="57">
        <f t="shared" si="5"/>
        <v>0</v>
      </c>
      <c r="G87" s="28">
        <f>+'Gastos PE'!G87+'Gastos CD'!G87</f>
        <v>0</v>
      </c>
      <c r="H87" s="28">
        <f>+'Gastos PE'!H87+'Gastos CD'!H87</f>
        <v>0</v>
      </c>
      <c r="I87" s="28">
        <f>+'Gastos PE'!I87+'Gastos CD'!I87</f>
        <v>0</v>
      </c>
      <c r="J87" s="28">
        <f t="shared" si="41"/>
        <v>0</v>
      </c>
      <c r="K87" s="64">
        <f t="shared" si="3"/>
        <v>0</v>
      </c>
    </row>
    <row r="88" ht="12.75" customHeight="1">
      <c r="A88" s="62" t="s">
        <v>666</v>
      </c>
      <c r="B88" s="63" t="s">
        <v>667</v>
      </c>
      <c r="C88" s="56">
        <f>+'Gastos PE'!C88+'Gastos CD'!C88</f>
        <v>0</v>
      </c>
      <c r="D88" s="28">
        <f>+'Gastos PE'!D88+'Gastos CD'!D88</f>
        <v>0</v>
      </c>
      <c r="E88" s="28">
        <f>+'Gastos PE'!E88+'Gastos CD'!E88</f>
        <v>0</v>
      </c>
      <c r="F88" s="57">
        <f t="shared" si="5"/>
        <v>0</v>
      </c>
      <c r="G88" s="28">
        <f>+'Gastos PE'!G88+'Gastos CD'!G88</f>
        <v>0</v>
      </c>
      <c r="H88" s="28">
        <f>+'Gastos PE'!H88+'Gastos CD'!H88</f>
        <v>0</v>
      </c>
      <c r="I88" s="28">
        <f>+'Gastos PE'!I88+'Gastos CD'!I88</f>
        <v>0</v>
      </c>
      <c r="J88" s="28">
        <f t="shared" si="41"/>
        <v>0</v>
      </c>
      <c r="K88" s="64">
        <f t="shared" si="3"/>
        <v>0</v>
      </c>
    </row>
    <row r="89" ht="12.75" customHeight="1">
      <c r="A89" s="62" t="s">
        <v>668</v>
      </c>
      <c r="B89" s="63" t="s">
        <v>669</v>
      </c>
      <c r="C89" s="56">
        <f>+'Gastos PE'!C89+'Gastos CD'!C89</f>
        <v>0</v>
      </c>
      <c r="D89" s="28">
        <f>+'Gastos PE'!D89+'Gastos CD'!D89</f>
        <v>0</v>
      </c>
      <c r="E89" s="28">
        <f>+'Gastos PE'!E89+'Gastos CD'!E89</f>
        <v>0</v>
      </c>
      <c r="F89" s="57">
        <f t="shared" si="5"/>
        <v>0</v>
      </c>
      <c r="G89" s="28">
        <f>+'Gastos PE'!G89+'Gastos CD'!G89</f>
        <v>0</v>
      </c>
      <c r="H89" s="28">
        <f>+'Gastos PE'!H89+'Gastos CD'!H89</f>
        <v>0</v>
      </c>
      <c r="I89" s="28">
        <f>+'Gastos PE'!I89+'Gastos CD'!I89</f>
        <v>0</v>
      </c>
      <c r="J89" s="28">
        <f t="shared" si="41"/>
        <v>0</v>
      </c>
      <c r="K89" s="64">
        <f t="shared" si="3"/>
        <v>0</v>
      </c>
    </row>
    <row r="90" ht="12.75" customHeight="1">
      <c r="A90" s="62" t="s">
        <v>670</v>
      </c>
      <c r="B90" s="63" t="s">
        <v>671</v>
      </c>
      <c r="C90" s="56">
        <f>+'Gastos PE'!C90+'Gastos CD'!C90</f>
        <v>0</v>
      </c>
      <c r="D90" s="28">
        <f>+'Gastos PE'!D90+'Gastos CD'!D90</f>
        <v>0</v>
      </c>
      <c r="E90" s="28">
        <f>+'Gastos PE'!E90+'Gastos CD'!E90</f>
        <v>0</v>
      </c>
      <c r="F90" s="57">
        <f t="shared" si="5"/>
        <v>0</v>
      </c>
      <c r="G90" s="28">
        <f>+'Gastos PE'!G90+'Gastos CD'!G90</f>
        <v>0</v>
      </c>
      <c r="H90" s="28">
        <f>+'Gastos PE'!H90+'Gastos CD'!H90</f>
        <v>0</v>
      </c>
      <c r="I90" s="28">
        <f>+'Gastos PE'!I90+'Gastos CD'!I90</f>
        <v>0</v>
      </c>
      <c r="J90" s="28">
        <f t="shared" si="41"/>
        <v>0</v>
      </c>
      <c r="K90" s="64">
        <f t="shared" si="3"/>
        <v>0</v>
      </c>
    </row>
    <row r="91" ht="12.75" customHeight="1">
      <c r="A91" s="62" t="s">
        <v>672</v>
      </c>
      <c r="B91" s="63" t="s">
        <v>673</v>
      </c>
      <c r="C91" s="56">
        <f>+'Gastos PE'!C91+'Gastos CD'!C91</f>
        <v>0</v>
      </c>
      <c r="D91" s="28">
        <f>+'Gastos PE'!D91+'Gastos CD'!D91</f>
        <v>0</v>
      </c>
      <c r="E91" s="28">
        <f>+'Gastos PE'!E91+'Gastos CD'!E91</f>
        <v>0</v>
      </c>
      <c r="F91" s="57">
        <f t="shared" si="5"/>
        <v>0</v>
      </c>
      <c r="G91" s="28">
        <f>+'Gastos PE'!G91+'Gastos CD'!G91</f>
        <v>0</v>
      </c>
      <c r="H91" s="28">
        <f>+'Gastos PE'!H91+'Gastos CD'!H91</f>
        <v>0</v>
      </c>
      <c r="I91" s="28">
        <f>+'Gastos PE'!I91+'Gastos CD'!I91</f>
        <v>0</v>
      </c>
      <c r="J91" s="28">
        <f t="shared" si="41"/>
        <v>0</v>
      </c>
      <c r="K91" s="64">
        <f t="shared" si="3"/>
        <v>0</v>
      </c>
    </row>
    <row r="92" ht="12.75" customHeight="1">
      <c r="A92" s="62" t="s">
        <v>674</v>
      </c>
      <c r="B92" s="63" t="s">
        <v>576</v>
      </c>
      <c r="C92" s="56">
        <f>+'Gastos PE'!C92+'Gastos CD'!C92</f>
        <v>0</v>
      </c>
      <c r="D92" s="28">
        <f>+'Gastos PE'!D92+'Gastos CD'!D92</f>
        <v>0</v>
      </c>
      <c r="E92" s="28">
        <f>+'Gastos PE'!E92+'Gastos CD'!E92</f>
        <v>0</v>
      </c>
      <c r="F92" s="57">
        <f t="shared" si="5"/>
        <v>0</v>
      </c>
      <c r="G92" s="28">
        <f>+'Gastos PE'!G92+'Gastos CD'!G92</f>
        <v>0</v>
      </c>
      <c r="H92" s="28">
        <f>+'Gastos PE'!H92+'Gastos CD'!H92</f>
        <v>0</v>
      </c>
      <c r="I92" s="28">
        <f>+'Gastos PE'!I92+'Gastos CD'!I92</f>
        <v>0</v>
      </c>
      <c r="J92" s="28">
        <f t="shared" si="41"/>
        <v>0</v>
      </c>
      <c r="K92" s="64">
        <f t="shared" si="3"/>
        <v>0</v>
      </c>
    </row>
    <row r="93" ht="12.75" customHeight="1">
      <c r="A93" s="59" t="s">
        <v>675</v>
      </c>
      <c r="B93" s="60" t="s">
        <v>676</v>
      </c>
      <c r="C93" s="56">
        <f t="shared" ref="C93:E93" si="42">+C94+C101+C109+C115+C125+C133+C150+C154+C161</f>
        <v>0</v>
      </c>
      <c r="D93" s="28">
        <f t="shared" si="42"/>
        <v>0</v>
      </c>
      <c r="E93" s="28">
        <f t="shared" si="42"/>
        <v>0</v>
      </c>
      <c r="F93" s="57">
        <f t="shared" si="5"/>
        <v>0</v>
      </c>
      <c r="G93" s="28">
        <f t="shared" ref="G93:J93" si="43">+G94+G101+G109+G115+G125+G133+G150+G154+G161</f>
        <v>0</v>
      </c>
      <c r="H93" s="28">
        <f t="shared" si="43"/>
        <v>0</v>
      </c>
      <c r="I93" s="28">
        <f t="shared" si="43"/>
        <v>0</v>
      </c>
      <c r="J93" s="28">
        <f t="shared" si="43"/>
        <v>0</v>
      </c>
      <c r="K93" s="61">
        <f t="shared" si="3"/>
        <v>0</v>
      </c>
    </row>
    <row r="94" ht="12.75" customHeight="1">
      <c r="A94" s="59" t="s">
        <v>293</v>
      </c>
      <c r="B94" s="60" t="s">
        <v>677</v>
      </c>
      <c r="C94" s="56">
        <f t="shared" ref="C94:E94" si="44">SUM(C95:C100)</f>
        <v>0</v>
      </c>
      <c r="D94" s="28">
        <f t="shared" si="44"/>
        <v>0</v>
      </c>
      <c r="E94" s="28">
        <f t="shared" si="44"/>
        <v>0</v>
      </c>
      <c r="F94" s="57">
        <f t="shared" si="5"/>
        <v>0</v>
      </c>
      <c r="G94" s="28">
        <f t="shared" ref="G94:J94" si="45">SUM(G95:G100)</f>
        <v>0</v>
      </c>
      <c r="H94" s="28">
        <f t="shared" si="45"/>
        <v>0</v>
      </c>
      <c r="I94" s="28">
        <f t="shared" si="45"/>
        <v>0</v>
      </c>
      <c r="J94" s="28">
        <f t="shared" si="45"/>
        <v>0</v>
      </c>
      <c r="K94" s="61">
        <f t="shared" si="3"/>
        <v>0</v>
      </c>
    </row>
    <row r="95" ht="12.75" customHeight="1">
      <c r="A95" s="62" t="s">
        <v>295</v>
      </c>
      <c r="B95" s="63" t="s">
        <v>678</v>
      </c>
      <c r="C95" s="56">
        <f>+'Gastos PE'!C95+'Gastos CD'!C95</f>
        <v>0</v>
      </c>
      <c r="D95" s="28">
        <f>+'Gastos PE'!D95+'Gastos CD'!D95</f>
        <v>0</v>
      </c>
      <c r="E95" s="28">
        <f>+'Gastos PE'!E95+'Gastos CD'!E95</f>
        <v>0</v>
      </c>
      <c r="F95" s="57">
        <f t="shared" si="5"/>
        <v>0</v>
      </c>
      <c r="G95" s="28">
        <f>+'Gastos PE'!G95+'Gastos CD'!G95</f>
        <v>0</v>
      </c>
      <c r="H95" s="28">
        <f>+'Gastos PE'!H95+'Gastos CD'!H95</f>
        <v>0</v>
      </c>
      <c r="I95" s="28">
        <f>+'Gastos PE'!I95+'Gastos CD'!I95</f>
        <v>0</v>
      </c>
      <c r="J95" s="28">
        <f t="shared" ref="J95:J100" si="46">+F95-G95</f>
        <v>0</v>
      </c>
      <c r="K95" s="64">
        <f t="shared" si="3"/>
        <v>0</v>
      </c>
    </row>
    <row r="96" ht="12.75" customHeight="1">
      <c r="A96" s="62" t="s">
        <v>297</v>
      </c>
      <c r="B96" s="63" t="s">
        <v>679</v>
      </c>
      <c r="C96" s="56">
        <f>+'Gastos PE'!C96+'Gastos CD'!C96</f>
        <v>0</v>
      </c>
      <c r="D96" s="28">
        <f>+'Gastos PE'!D96+'Gastos CD'!D96</f>
        <v>0</v>
      </c>
      <c r="E96" s="28">
        <f>+'Gastos PE'!E96+'Gastos CD'!E96</f>
        <v>0</v>
      </c>
      <c r="F96" s="57">
        <f t="shared" si="5"/>
        <v>0</v>
      </c>
      <c r="G96" s="28">
        <f>+'Gastos PE'!G96+'Gastos CD'!G96</f>
        <v>0</v>
      </c>
      <c r="H96" s="28">
        <f>+'Gastos PE'!H96+'Gastos CD'!H96</f>
        <v>0</v>
      </c>
      <c r="I96" s="28">
        <f>+'Gastos PE'!I96+'Gastos CD'!I96</f>
        <v>0</v>
      </c>
      <c r="J96" s="28">
        <f t="shared" si="46"/>
        <v>0</v>
      </c>
      <c r="K96" s="64">
        <f t="shared" si="3"/>
        <v>0</v>
      </c>
    </row>
    <row r="97" ht="12.75" customHeight="1">
      <c r="A97" s="62" t="s">
        <v>680</v>
      </c>
      <c r="B97" s="63" t="s">
        <v>681</v>
      </c>
      <c r="C97" s="56">
        <f>+'Gastos PE'!C97+'Gastos CD'!C97</f>
        <v>0</v>
      </c>
      <c r="D97" s="28">
        <f>+'Gastos PE'!D97+'Gastos CD'!D97</f>
        <v>0</v>
      </c>
      <c r="E97" s="28">
        <f>+'Gastos PE'!E97+'Gastos CD'!E97</f>
        <v>0</v>
      </c>
      <c r="F97" s="57">
        <f t="shared" si="5"/>
        <v>0</v>
      </c>
      <c r="G97" s="28">
        <f>+'Gastos PE'!G97+'Gastos CD'!G97</f>
        <v>0</v>
      </c>
      <c r="H97" s="28">
        <f>+'Gastos PE'!H97+'Gastos CD'!H97</f>
        <v>0</v>
      </c>
      <c r="I97" s="28">
        <f>+'Gastos PE'!I97+'Gastos CD'!I97</f>
        <v>0</v>
      </c>
      <c r="J97" s="28">
        <f t="shared" si="46"/>
        <v>0</v>
      </c>
      <c r="K97" s="64">
        <f t="shared" si="3"/>
        <v>0</v>
      </c>
    </row>
    <row r="98" ht="12.75" customHeight="1">
      <c r="A98" s="62" t="s">
        <v>682</v>
      </c>
      <c r="B98" s="63" t="s">
        <v>683</v>
      </c>
      <c r="C98" s="56">
        <f>+'Gastos PE'!C98+'Gastos CD'!C98</f>
        <v>0</v>
      </c>
      <c r="D98" s="28">
        <f>+'Gastos PE'!D98+'Gastos CD'!D98</f>
        <v>0</v>
      </c>
      <c r="E98" s="28">
        <f>+'Gastos PE'!E98+'Gastos CD'!E98</f>
        <v>0</v>
      </c>
      <c r="F98" s="57">
        <f t="shared" si="5"/>
        <v>0</v>
      </c>
      <c r="G98" s="28">
        <f>+'Gastos PE'!G98+'Gastos CD'!G98</f>
        <v>0</v>
      </c>
      <c r="H98" s="28">
        <f>+'Gastos PE'!H98+'Gastos CD'!H98</f>
        <v>0</v>
      </c>
      <c r="I98" s="28">
        <f>+'Gastos PE'!I98+'Gastos CD'!I98</f>
        <v>0</v>
      </c>
      <c r="J98" s="28">
        <f t="shared" si="46"/>
        <v>0</v>
      </c>
      <c r="K98" s="64">
        <f t="shared" si="3"/>
        <v>0</v>
      </c>
    </row>
    <row r="99" ht="12.75" customHeight="1">
      <c r="A99" s="62" t="s">
        <v>684</v>
      </c>
      <c r="B99" s="63" t="s">
        <v>685</v>
      </c>
      <c r="C99" s="56">
        <f>+'Gastos PE'!C99+'Gastos CD'!C99</f>
        <v>0</v>
      </c>
      <c r="D99" s="28">
        <f>+'Gastos PE'!D99+'Gastos CD'!D99</f>
        <v>0</v>
      </c>
      <c r="E99" s="28">
        <f>+'Gastos PE'!E99+'Gastos CD'!E99</f>
        <v>0</v>
      </c>
      <c r="F99" s="57">
        <f t="shared" si="5"/>
        <v>0</v>
      </c>
      <c r="G99" s="28">
        <f>+'Gastos PE'!G99+'Gastos CD'!G99</f>
        <v>0</v>
      </c>
      <c r="H99" s="28">
        <f>+'Gastos PE'!H99+'Gastos CD'!H99</f>
        <v>0</v>
      </c>
      <c r="I99" s="28">
        <f>+'Gastos PE'!I99+'Gastos CD'!I99</f>
        <v>0</v>
      </c>
      <c r="J99" s="28">
        <f t="shared" si="46"/>
        <v>0</v>
      </c>
      <c r="K99" s="64">
        <f t="shared" si="3"/>
        <v>0</v>
      </c>
    </row>
    <row r="100" ht="12.75" customHeight="1">
      <c r="A100" s="62" t="s">
        <v>686</v>
      </c>
      <c r="B100" s="63" t="s">
        <v>594</v>
      </c>
      <c r="C100" s="56">
        <f>+'Gastos PE'!C100+'Gastos CD'!C100</f>
        <v>0</v>
      </c>
      <c r="D100" s="28">
        <f>+'Gastos PE'!D100+'Gastos CD'!D100</f>
        <v>0</v>
      </c>
      <c r="E100" s="28">
        <f>+'Gastos PE'!E100+'Gastos CD'!E100</f>
        <v>0</v>
      </c>
      <c r="F100" s="57">
        <f t="shared" si="5"/>
        <v>0</v>
      </c>
      <c r="G100" s="28">
        <f>+'Gastos PE'!G100+'Gastos CD'!G100</f>
        <v>0</v>
      </c>
      <c r="H100" s="28">
        <f>+'Gastos PE'!H100+'Gastos CD'!H100</f>
        <v>0</v>
      </c>
      <c r="I100" s="28">
        <f>+'Gastos PE'!I100+'Gastos CD'!I100</f>
        <v>0</v>
      </c>
      <c r="J100" s="28">
        <f t="shared" si="46"/>
        <v>0</v>
      </c>
      <c r="K100" s="64">
        <f t="shared" si="3"/>
        <v>0</v>
      </c>
    </row>
    <row r="101" ht="12.75" customHeight="1">
      <c r="A101" s="59" t="s">
        <v>299</v>
      </c>
      <c r="B101" s="60" t="s">
        <v>687</v>
      </c>
      <c r="C101" s="56">
        <f t="shared" ref="C101:E101" si="47">SUM(C102:C108)</f>
        <v>0</v>
      </c>
      <c r="D101" s="28">
        <f t="shared" si="47"/>
        <v>0</v>
      </c>
      <c r="E101" s="28">
        <f t="shared" si="47"/>
        <v>0</v>
      </c>
      <c r="F101" s="57">
        <f t="shared" si="5"/>
        <v>0</v>
      </c>
      <c r="G101" s="28">
        <f t="shared" ref="G101:J101" si="48">SUM(G102:G108)</f>
        <v>0</v>
      </c>
      <c r="H101" s="28">
        <f t="shared" si="48"/>
        <v>0</v>
      </c>
      <c r="I101" s="28">
        <f t="shared" si="48"/>
        <v>0</v>
      </c>
      <c r="J101" s="28">
        <f t="shared" si="48"/>
        <v>0</v>
      </c>
      <c r="K101" s="61">
        <f t="shared" si="3"/>
        <v>0</v>
      </c>
    </row>
    <row r="102" ht="12.75" customHeight="1">
      <c r="A102" s="62" t="s">
        <v>301</v>
      </c>
      <c r="B102" s="63" t="s">
        <v>688</v>
      </c>
      <c r="C102" s="56">
        <f>+'Gastos PE'!C102+'Gastos CD'!C102</f>
        <v>0</v>
      </c>
      <c r="D102" s="28">
        <f>+'Gastos PE'!D102+'Gastos CD'!D102</f>
        <v>0</v>
      </c>
      <c r="E102" s="28">
        <f>+'Gastos PE'!E102+'Gastos CD'!E102</f>
        <v>0</v>
      </c>
      <c r="F102" s="57">
        <f t="shared" si="5"/>
        <v>0</v>
      </c>
      <c r="G102" s="28">
        <f>+'Gastos PE'!G102+'Gastos CD'!G102</f>
        <v>0</v>
      </c>
      <c r="H102" s="28">
        <f>+'Gastos PE'!H102+'Gastos CD'!H102</f>
        <v>0</v>
      </c>
      <c r="I102" s="28">
        <f>+'Gastos PE'!I102+'Gastos CD'!I102</f>
        <v>0</v>
      </c>
      <c r="J102" s="28">
        <f t="shared" ref="J102:J108" si="49">+F102-G102</f>
        <v>0</v>
      </c>
      <c r="K102" s="64">
        <f t="shared" si="3"/>
        <v>0</v>
      </c>
    </row>
    <row r="103" ht="12.75" customHeight="1">
      <c r="A103" s="62" t="s">
        <v>303</v>
      </c>
      <c r="B103" s="63" t="s">
        <v>689</v>
      </c>
      <c r="C103" s="56">
        <f>+'Gastos PE'!C103+'Gastos CD'!C103</f>
        <v>0</v>
      </c>
      <c r="D103" s="28">
        <f>+'Gastos PE'!D103+'Gastos CD'!D103</f>
        <v>0</v>
      </c>
      <c r="E103" s="28">
        <f>+'Gastos PE'!E103+'Gastos CD'!E103</f>
        <v>0</v>
      </c>
      <c r="F103" s="57">
        <f t="shared" si="5"/>
        <v>0</v>
      </c>
      <c r="G103" s="28">
        <f>+'Gastos PE'!G103+'Gastos CD'!G103</f>
        <v>0</v>
      </c>
      <c r="H103" s="28">
        <f>+'Gastos PE'!H103+'Gastos CD'!H103</f>
        <v>0</v>
      </c>
      <c r="I103" s="28">
        <f>+'Gastos PE'!I103+'Gastos CD'!I103</f>
        <v>0</v>
      </c>
      <c r="J103" s="28">
        <f t="shared" si="49"/>
        <v>0</v>
      </c>
      <c r="K103" s="64">
        <f t="shared" si="3"/>
        <v>0</v>
      </c>
    </row>
    <row r="104" ht="12.75" customHeight="1">
      <c r="A104" s="62" t="s">
        <v>305</v>
      </c>
      <c r="B104" s="63" t="s">
        <v>690</v>
      </c>
      <c r="C104" s="56">
        <f>+'Gastos PE'!C104+'Gastos CD'!C104</f>
        <v>0</v>
      </c>
      <c r="D104" s="28">
        <f>+'Gastos PE'!D104+'Gastos CD'!D104</f>
        <v>0</v>
      </c>
      <c r="E104" s="28">
        <f>+'Gastos PE'!E104+'Gastos CD'!E104</f>
        <v>0</v>
      </c>
      <c r="F104" s="57">
        <f t="shared" si="5"/>
        <v>0</v>
      </c>
      <c r="G104" s="28">
        <f>+'Gastos PE'!G104+'Gastos CD'!G104</f>
        <v>0</v>
      </c>
      <c r="H104" s="28">
        <f>+'Gastos PE'!H104+'Gastos CD'!H104</f>
        <v>0</v>
      </c>
      <c r="I104" s="28">
        <f>+'Gastos PE'!I104+'Gastos CD'!I104</f>
        <v>0</v>
      </c>
      <c r="J104" s="28">
        <f t="shared" si="49"/>
        <v>0</v>
      </c>
      <c r="K104" s="64">
        <f t="shared" si="3"/>
        <v>0</v>
      </c>
    </row>
    <row r="105" ht="12.75" customHeight="1">
      <c r="A105" s="62" t="s">
        <v>307</v>
      </c>
      <c r="B105" s="63" t="s">
        <v>691</v>
      </c>
      <c r="C105" s="56">
        <f>+'Gastos PE'!C105+'Gastos CD'!C105</f>
        <v>0</v>
      </c>
      <c r="D105" s="28">
        <f>+'Gastos PE'!D105+'Gastos CD'!D105</f>
        <v>0</v>
      </c>
      <c r="E105" s="28">
        <f>+'Gastos PE'!E105+'Gastos CD'!E105</f>
        <v>0</v>
      </c>
      <c r="F105" s="57">
        <f t="shared" si="5"/>
        <v>0</v>
      </c>
      <c r="G105" s="28">
        <f>+'Gastos PE'!G105+'Gastos CD'!G105</f>
        <v>0</v>
      </c>
      <c r="H105" s="28">
        <f>+'Gastos PE'!H105+'Gastos CD'!H105</f>
        <v>0</v>
      </c>
      <c r="I105" s="28">
        <f>+'Gastos PE'!I105+'Gastos CD'!I105</f>
        <v>0</v>
      </c>
      <c r="J105" s="28">
        <f t="shared" si="49"/>
        <v>0</v>
      </c>
      <c r="K105" s="64">
        <f t="shared" si="3"/>
        <v>0</v>
      </c>
    </row>
    <row r="106" ht="12.75" customHeight="1">
      <c r="A106" s="62" t="s">
        <v>308</v>
      </c>
      <c r="B106" s="63" t="s">
        <v>173</v>
      </c>
      <c r="C106" s="56">
        <f>+'Gastos PE'!C106+'Gastos CD'!C106</f>
        <v>0</v>
      </c>
      <c r="D106" s="28">
        <f>+'Gastos PE'!D106+'Gastos CD'!D106</f>
        <v>0</v>
      </c>
      <c r="E106" s="28">
        <f>+'Gastos PE'!E106+'Gastos CD'!E106</f>
        <v>0</v>
      </c>
      <c r="F106" s="57">
        <f t="shared" si="5"/>
        <v>0</v>
      </c>
      <c r="G106" s="28">
        <f>+'Gastos PE'!G106+'Gastos CD'!G106</f>
        <v>0</v>
      </c>
      <c r="H106" s="28">
        <f>+'Gastos PE'!H106+'Gastos CD'!H106</f>
        <v>0</v>
      </c>
      <c r="I106" s="28">
        <f>+'Gastos PE'!I106+'Gastos CD'!I106</f>
        <v>0</v>
      </c>
      <c r="J106" s="28">
        <f t="shared" si="49"/>
        <v>0</v>
      </c>
      <c r="K106" s="64">
        <f t="shared" si="3"/>
        <v>0</v>
      </c>
    </row>
    <row r="107" ht="12.75" customHeight="1">
      <c r="A107" s="62" t="s">
        <v>309</v>
      </c>
      <c r="B107" s="63" t="s">
        <v>692</v>
      </c>
      <c r="C107" s="56">
        <f>+'Gastos PE'!C107+'Gastos CD'!C107</f>
        <v>0</v>
      </c>
      <c r="D107" s="28">
        <f>+'Gastos PE'!D107+'Gastos CD'!D107</f>
        <v>0</v>
      </c>
      <c r="E107" s="28">
        <f>+'Gastos PE'!E107+'Gastos CD'!E107</f>
        <v>0</v>
      </c>
      <c r="F107" s="57">
        <f t="shared" si="5"/>
        <v>0</v>
      </c>
      <c r="G107" s="28">
        <f>+'Gastos PE'!G107+'Gastos CD'!G107</f>
        <v>0</v>
      </c>
      <c r="H107" s="28">
        <f>+'Gastos PE'!H107+'Gastos CD'!H107</f>
        <v>0</v>
      </c>
      <c r="I107" s="28">
        <f>+'Gastos PE'!I107+'Gastos CD'!I107</f>
        <v>0</v>
      </c>
      <c r="J107" s="28">
        <f t="shared" si="49"/>
        <v>0</v>
      </c>
      <c r="K107" s="64">
        <f t="shared" si="3"/>
        <v>0</v>
      </c>
    </row>
    <row r="108" ht="12.75" customHeight="1">
      <c r="A108" s="62" t="s">
        <v>693</v>
      </c>
      <c r="B108" s="63" t="s">
        <v>594</v>
      </c>
      <c r="C108" s="56">
        <f>+'Gastos PE'!C108+'Gastos CD'!C108</f>
        <v>0</v>
      </c>
      <c r="D108" s="28">
        <f>+'Gastos PE'!D108+'Gastos CD'!D108</f>
        <v>0</v>
      </c>
      <c r="E108" s="28">
        <f>+'Gastos PE'!E108+'Gastos CD'!E108</f>
        <v>0</v>
      </c>
      <c r="F108" s="57">
        <f t="shared" si="5"/>
        <v>0</v>
      </c>
      <c r="G108" s="28">
        <f>+'Gastos PE'!G108+'Gastos CD'!G108</f>
        <v>0</v>
      </c>
      <c r="H108" s="28">
        <f>+'Gastos PE'!H108+'Gastos CD'!H108</f>
        <v>0</v>
      </c>
      <c r="I108" s="28">
        <f>+'Gastos PE'!I108+'Gastos CD'!I108</f>
        <v>0</v>
      </c>
      <c r="J108" s="28">
        <f t="shared" si="49"/>
        <v>0</v>
      </c>
      <c r="K108" s="64">
        <f t="shared" si="3"/>
        <v>0</v>
      </c>
    </row>
    <row r="109" ht="12.75" customHeight="1">
      <c r="A109" s="59" t="s">
        <v>311</v>
      </c>
      <c r="B109" s="60" t="s">
        <v>694</v>
      </c>
      <c r="C109" s="56">
        <f t="shared" ref="C109:E109" si="50">SUM(C110:C114)</f>
        <v>0</v>
      </c>
      <c r="D109" s="28">
        <f t="shared" si="50"/>
        <v>0</v>
      </c>
      <c r="E109" s="28">
        <f t="shared" si="50"/>
        <v>0</v>
      </c>
      <c r="F109" s="57">
        <f t="shared" si="5"/>
        <v>0</v>
      </c>
      <c r="G109" s="28">
        <f t="shared" ref="G109:J109" si="51">SUM(G110:G114)</f>
        <v>0</v>
      </c>
      <c r="H109" s="28">
        <f t="shared" si="51"/>
        <v>0</v>
      </c>
      <c r="I109" s="28">
        <f t="shared" si="51"/>
        <v>0</v>
      </c>
      <c r="J109" s="28">
        <f t="shared" si="51"/>
        <v>0</v>
      </c>
      <c r="K109" s="61">
        <f t="shared" si="3"/>
        <v>0</v>
      </c>
    </row>
    <row r="110" ht="12.75" customHeight="1">
      <c r="A110" s="62" t="s">
        <v>313</v>
      </c>
      <c r="B110" s="63" t="s">
        <v>695</v>
      </c>
      <c r="C110" s="56">
        <f>+'Gastos PE'!C110+'Gastos CD'!C110</f>
        <v>0</v>
      </c>
      <c r="D110" s="28">
        <f>+'Gastos PE'!D110+'Gastos CD'!D110</f>
        <v>0</v>
      </c>
      <c r="E110" s="28">
        <f>+'Gastos PE'!E110+'Gastos CD'!E110</f>
        <v>0</v>
      </c>
      <c r="F110" s="57">
        <f t="shared" si="5"/>
        <v>0</v>
      </c>
      <c r="G110" s="28">
        <f>+'Gastos PE'!G110+'Gastos CD'!G110</f>
        <v>0</v>
      </c>
      <c r="H110" s="28">
        <f>+'Gastos PE'!H110+'Gastos CD'!H110</f>
        <v>0</v>
      </c>
      <c r="I110" s="28">
        <f>+'Gastos PE'!I110+'Gastos CD'!I110</f>
        <v>0</v>
      </c>
      <c r="J110" s="28">
        <f t="shared" ref="J110:J114" si="52">+F110-G110</f>
        <v>0</v>
      </c>
      <c r="K110" s="64">
        <f t="shared" si="3"/>
        <v>0</v>
      </c>
    </row>
    <row r="111" ht="12.75" customHeight="1">
      <c r="A111" s="62" t="s">
        <v>319</v>
      </c>
      <c r="B111" s="63" t="s">
        <v>696</v>
      </c>
      <c r="C111" s="56">
        <f>+'Gastos PE'!C111+'Gastos CD'!C111</f>
        <v>0</v>
      </c>
      <c r="D111" s="28">
        <f>+'Gastos PE'!D111+'Gastos CD'!D111</f>
        <v>0</v>
      </c>
      <c r="E111" s="28">
        <f>+'Gastos PE'!E111+'Gastos CD'!E111</f>
        <v>0</v>
      </c>
      <c r="F111" s="57">
        <f t="shared" si="5"/>
        <v>0</v>
      </c>
      <c r="G111" s="28">
        <f>+'Gastos PE'!G111+'Gastos CD'!G111</f>
        <v>0</v>
      </c>
      <c r="H111" s="28">
        <f>+'Gastos PE'!H111+'Gastos CD'!H111</f>
        <v>0</v>
      </c>
      <c r="I111" s="28">
        <f>+'Gastos PE'!I111+'Gastos CD'!I111</f>
        <v>0</v>
      </c>
      <c r="J111" s="28">
        <f t="shared" si="52"/>
        <v>0</v>
      </c>
      <c r="K111" s="64">
        <f t="shared" si="3"/>
        <v>0</v>
      </c>
    </row>
    <row r="112" ht="12.75" customHeight="1">
      <c r="A112" s="62" t="s">
        <v>331</v>
      </c>
      <c r="B112" s="63" t="s">
        <v>697</v>
      </c>
      <c r="C112" s="56">
        <f>+'Gastos PE'!C112+'Gastos CD'!C112</f>
        <v>0</v>
      </c>
      <c r="D112" s="28">
        <f>+'Gastos PE'!D112+'Gastos CD'!D112</f>
        <v>0</v>
      </c>
      <c r="E112" s="28">
        <f>+'Gastos PE'!E112+'Gastos CD'!E112</f>
        <v>0</v>
      </c>
      <c r="F112" s="57">
        <f t="shared" si="5"/>
        <v>0</v>
      </c>
      <c r="G112" s="28">
        <f>+'Gastos PE'!G112+'Gastos CD'!G112</f>
        <v>0</v>
      </c>
      <c r="H112" s="28">
        <f>+'Gastos PE'!H112+'Gastos CD'!H112</f>
        <v>0</v>
      </c>
      <c r="I112" s="28">
        <f>+'Gastos PE'!I112+'Gastos CD'!I112</f>
        <v>0</v>
      </c>
      <c r="J112" s="28">
        <f t="shared" si="52"/>
        <v>0</v>
      </c>
      <c r="K112" s="64">
        <f t="shared" si="3"/>
        <v>0</v>
      </c>
    </row>
    <row r="113" ht="12.75" customHeight="1">
      <c r="A113" s="62" t="s">
        <v>340</v>
      </c>
      <c r="B113" s="63" t="s">
        <v>698</v>
      </c>
      <c r="C113" s="56">
        <f>+'Gastos PE'!C113+'Gastos CD'!C113</f>
        <v>0</v>
      </c>
      <c r="D113" s="28">
        <f>+'Gastos PE'!D113+'Gastos CD'!D113</f>
        <v>0</v>
      </c>
      <c r="E113" s="28">
        <f>+'Gastos PE'!E113+'Gastos CD'!E113</f>
        <v>0</v>
      </c>
      <c r="F113" s="57">
        <f t="shared" si="5"/>
        <v>0</v>
      </c>
      <c r="G113" s="28">
        <f>+'Gastos PE'!G113+'Gastos CD'!G113</f>
        <v>0</v>
      </c>
      <c r="H113" s="28">
        <f>+'Gastos PE'!H113+'Gastos CD'!H113</f>
        <v>0</v>
      </c>
      <c r="I113" s="28">
        <f>+'Gastos PE'!I113+'Gastos CD'!I113</f>
        <v>0</v>
      </c>
      <c r="J113" s="28">
        <f t="shared" si="52"/>
        <v>0</v>
      </c>
      <c r="K113" s="64">
        <f t="shared" si="3"/>
        <v>0</v>
      </c>
    </row>
    <row r="114" ht="12.75" customHeight="1">
      <c r="A114" s="62" t="s">
        <v>699</v>
      </c>
      <c r="B114" s="63" t="s">
        <v>594</v>
      </c>
      <c r="C114" s="56">
        <f>+'Gastos PE'!C114+'Gastos CD'!C114</f>
        <v>0</v>
      </c>
      <c r="D114" s="28">
        <f>+'Gastos PE'!D114+'Gastos CD'!D114</f>
        <v>0</v>
      </c>
      <c r="E114" s="28">
        <f>+'Gastos PE'!E114+'Gastos CD'!E114</f>
        <v>0</v>
      </c>
      <c r="F114" s="57">
        <f t="shared" si="5"/>
        <v>0</v>
      </c>
      <c r="G114" s="28">
        <f>+'Gastos PE'!G114+'Gastos CD'!G114</f>
        <v>0</v>
      </c>
      <c r="H114" s="28">
        <f>+'Gastos PE'!H114+'Gastos CD'!H114</f>
        <v>0</v>
      </c>
      <c r="I114" s="28">
        <f>+'Gastos PE'!I114+'Gastos CD'!I114</f>
        <v>0</v>
      </c>
      <c r="J114" s="28">
        <f t="shared" si="52"/>
        <v>0</v>
      </c>
      <c r="K114" s="64">
        <f t="shared" si="3"/>
        <v>0</v>
      </c>
    </row>
    <row r="115" ht="12.75" customHeight="1">
      <c r="A115" s="59" t="s">
        <v>352</v>
      </c>
      <c r="B115" s="60" t="s">
        <v>700</v>
      </c>
      <c r="C115" s="56">
        <f t="shared" ref="C115:E115" si="53">SUM(C116:C124)</f>
        <v>0</v>
      </c>
      <c r="D115" s="28">
        <f t="shared" si="53"/>
        <v>0</v>
      </c>
      <c r="E115" s="28">
        <f t="shared" si="53"/>
        <v>0</v>
      </c>
      <c r="F115" s="57">
        <f t="shared" si="5"/>
        <v>0</v>
      </c>
      <c r="G115" s="28">
        <f t="shared" ref="G115:J115" si="54">SUM(G116:G124)</f>
        <v>0</v>
      </c>
      <c r="H115" s="28">
        <f t="shared" si="54"/>
        <v>0</v>
      </c>
      <c r="I115" s="28">
        <f t="shared" si="54"/>
        <v>0</v>
      </c>
      <c r="J115" s="28">
        <f t="shared" si="54"/>
        <v>0</v>
      </c>
      <c r="K115" s="61">
        <f t="shared" si="3"/>
        <v>0</v>
      </c>
    </row>
    <row r="116" ht="12.75" customHeight="1">
      <c r="A116" s="62" t="s">
        <v>354</v>
      </c>
      <c r="B116" s="63" t="s">
        <v>701</v>
      </c>
      <c r="C116" s="56">
        <f>+'Gastos PE'!C116+'Gastos CD'!C116</f>
        <v>0</v>
      </c>
      <c r="D116" s="28">
        <f>+'Gastos PE'!D116+'Gastos CD'!D116</f>
        <v>0</v>
      </c>
      <c r="E116" s="28">
        <f>+'Gastos PE'!E116+'Gastos CD'!E116</f>
        <v>0</v>
      </c>
      <c r="F116" s="57">
        <f t="shared" si="5"/>
        <v>0</v>
      </c>
      <c r="G116" s="28">
        <f>+'Gastos PE'!G116+'Gastos CD'!G116</f>
        <v>0</v>
      </c>
      <c r="H116" s="28">
        <f>+'Gastos PE'!H116+'Gastos CD'!H116</f>
        <v>0</v>
      </c>
      <c r="I116" s="28">
        <f>+'Gastos PE'!I116+'Gastos CD'!I116</f>
        <v>0</v>
      </c>
      <c r="J116" s="28">
        <f t="shared" ref="J116:J124" si="55">+F116-G116</f>
        <v>0</v>
      </c>
      <c r="K116" s="64">
        <f t="shared" si="3"/>
        <v>0</v>
      </c>
    </row>
    <row r="117" ht="12.75" customHeight="1">
      <c r="A117" s="62" t="s">
        <v>358</v>
      </c>
      <c r="B117" s="63" t="s">
        <v>702</v>
      </c>
      <c r="C117" s="56">
        <f>+'Gastos PE'!C117+'Gastos CD'!C117</f>
        <v>0</v>
      </c>
      <c r="D117" s="28">
        <f>+'Gastos PE'!D117+'Gastos CD'!D117</f>
        <v>0</v>
      </c>
      <c r="E117" s="28">
        <f>+'Gastos PE'!E117+'Gastos CD'!E117</f>
        <v>0</v>
      </c>
      <c r="F117" s="57">
        <f t="shared" si="5"/>
        <v>0</v>
      </c>
      <c r="G117" s="28">
        <f>+'Gastos PE'!G117+'Gastos CD'!G117</f>
        <v>0</v>
      </c>
      <c r="H117" s="28">
        <f>+'Gastos PE'!H117+'Gastos CD'!H117</f>
        <v>0</v>
      </c>
      <c r="I117" s="28">
        <f>+'Gastos PE'!I117+'Gastos CD'!I117</f>
        <v>0</v>
      </c>
      <c r="J117" s="28">
        <f t="shared" si="55"/>
        <v>0</v>
      </c>
      <c r="K117" s="64">
        <f t="shared" si="3"/>
        <v>0</v>
      </c>
    </row>
    <row r="118" ht="12.75" customHeight="1">
      <c r="A118" s="62" t="s">
        <v>365</v>
      </c>
      <c r="B118" s="63" t="s">
        <v>703</v>
      </c>
      <c r="C118" s="56">
        <f>+'Gastos PE'!C118+'Gastos CD'!C118</f>
        <v>0</v>
      </c>
      <c r="D118" s="28">
        <f>+'Gastos PE'!D118+'Gastos CD'!D118</f>
        <v>0</v>
      </c>
      <c r="E118" s="28">
        <f>+'Gastos PE'!E118+'Gastos CD'!E118</f>
        <v>0</v>
      </c>
      <c r="F118" s="57">
        <f t="shared" si="5"/>
        <v>0</v>
      </c>
      <c r="G118" s="28">
        <f>+'Gastos PE'!G118+'Gastos CD'!G118</f>
        <v>0</v>
      </c>
      <c r="H118" s="28">
        <f>+'Gastos PE'!H118+'Gastos CD'!H118</f>
        <v>0</v>
      </c>
      <c r="I118" s="28">
        <f>+'Gastos PE'!I118+'Gastos CD'!I118</f>
        <v>0</v>
      </c>
      <c r="J118" s="28">
        <f t="shared" si="55"/>
        <v>0</v>
      </c>
      <c r="K118" s="64">
        <f t="shared" si="3"/>
        <v>0</v>
      </c>
    </row>
    <row r="119" ht="12.75" customHeight="1">
      <c r="A119" s="62" t="s">
        <v>372</v>
      </c>
      <c r="B119" s="63" t="s">
        <v>704</v>
      </c>
      <c r="C119" s="56">
        <f>+'Gastos PE'!C119+'Gastos CD'!C119</f>
        <v>0</v>
      </c>
      <c r="D119" s="28">
        <f>+'Gastos PE'!D119+'Gastos CD'!D119</f>
        <v>0</v>
      </c>
      <c r="E119" s="28">
        <f>+'Gastos PE'!E119+'Gastos CD'!E119</f>
        <v>0</v>
      </c>
      <c r="F119" s="57">
        <f t="shared" si="5"/>
        <v>0</v>
      </c>
      <c r="G119" s="28">
        <f>+'Gastos PE'!G119+'Gastos CD'!G119</f>
        <v>0</v>
      </c>
      <c r="H119" s="28">
        <f>+'Gastos PE'!H119+'Gastos CD'!H119</f>
        <v>0</v>
      </c>
      <c r="I119" s="28">
        <f>+'Gastos PE'!I119+'Gastos CD'!I119</f>
        <v>0</v>
      </c>
      <c r="J119" s="28">
        <f t="shared" si="55"/>
        <v>0</v>
      </c>
      <c r="K119" s="64">
        <f t="shared" si="3"/>
        <v>0</v>
      </c>
    </row>
    <row r="120" ht="12.75" customHeight="1">
      <c r="A120" s="62" t="s">
        <v>379</v>
      </c>
      <c r="B120" s="63" t="s">
        <v>705</v>
      </c>
      <c r="C120" s="56">
        <f>+'Gastos PE'!C120+'Gastos CD'!C120</f>
        <v>0</v>
      </c>
      <c r="D120" s="28">
        <f>+'Gastos PE'!D120+'Gastos CD'!D120</f>
        <v>0</v>
      </c>
      <c r="E120" s="28">
        <f>+'Gastos PE'!E120+'Gastos CD'!E120</f>
        <v>0</v>
      </c>
      <c r="F120" s="57">
        <f t="shared" si="5"/>
        <v>0</v>
      </c>
      <c r="G120" s="28">
        <f>+'Gastos PE'!G120+'Gastos CD'!G120</f>
        <v>0</v>
      </c>
      <c r="H120" s="28">
        <f>+'Gastos PE'!H120+'Gastos CD'!H120</f>
        <v>0</v>
      </c>
      <c r="I120" s="28">
        <f>+'Gastos PE'!I120+'Gastos CD'!I120</f>
        <v>0</v>
      </c>
      <c r="J120" s="28">
        <f t="shared" si="55"/>
        <v>0</v>
      </c>
      <c r="K120" s="64">
        <f t="shared" si="3"/>
        <v>0</v>
      </c>
    </row>
    <row r="121" ht="12.75" customHeight="1">
      <c r="A121" s="62" t="s">
        <v>380</v>
      </c>
      <c r="B121" s="63" t="s">
        <v>706</v>
      </c>
      <c r="C121" s="56">
        <f>+'Gastos PE'!C121+'Gastos CD'!C121</f>
        <v>0</v>
      </c>
      <c r="D121" s="28">
        <f>+'Gastos PE'!D121+'Gastos CD'!D121</f>
        <v>0</v>
      </c>
      <c r="E121" s="28">
        <f>+'Gastos PE'!E121+'Gastos CD'!E121</f>
        <v>0</v>
      </c>
      <c r="F121" s="57">
        <f t="shared" si="5"/>
        <v>0</v>
      </c>
      <c r="G121" s="28">
        <f>+'Gastos PE'!G121+'Gastos CD'!G121</f>
        <v>0</v>
      </c>
      <c r="H121" s="28">
        <f>+'Gastos PE'!H121+'Gastos CD'!H121</f>
        <v>0</v>
      </c>
      <c r="I121" s="28">
        <f>+'Gastos PE'!I121+'Gastos CD'!I121</f>
        <v>0</v>
      </c>
      <c r="J121" s="28">
        <f t="shared" si="55"/>
        <v>0</v>
      </c>
      <c r="K121" s="64">
        <f t="shared" si="3"/>
        <v>0</v>
      </c>
    </row>
    <row r="122" ht="12.75" customHeight="1">
      <c r="A122" s="62" t="s">
        <v>707</v>
      </c>
      <c r="B122" s="63" t="s">
        <v>708</v>
      </c>
      <c r="C122" s="56">
        <f>+'Gastos PE'!C122+'Gastos CD'!C122</f>
        <v>0</v>
      </c>
      <c r="D122" s="28">
        <f>+'Gastos PE'!D122+'Gastos CD'!D122</f>
        <v>0</v>
      </c>
      <c r="E122" s="28">
        <f>+'Gastos PE'!E122+'Gastos CD'!E122</f>
        <v>0</v>
      </c>
      <c r="F122" s="57">
        <f t="shared" si="5"/>
        <v>0</v>
      </c>
      <c r="G122" s="28">
        <f>+'Gastos PE'!G122+'Gastos CD'!G122</f>
        <v>0</v>
      </c>
      <c r="H122" s="28">
        <f>+'Gastos PE'!H122+'Gastos CD'!H122</f>
        <v>0</v>
      </c>
      <c r="I122" s="28">
        <f>+'Gastos PE'!I122+'Gastos CD'!I122</f>
        <v>0</v>
      </c>
      <c r="J122" s="28">
        <f t="shared" si="55"/>
        <v>0</v>
      </c>
      <c r="K122" s="64">
        <f t="shared" si="3"/>
        <v>0</v>
      </c>
    </row>
    <row r="123" ht="12.75" customHeight="1">
      <c r="A123" s="62" t="s">
        <v>709</v>
      </c>
      <c r="B123" s="63" t="s">
        <v>710</v>
      </c>
      <c r="C123" s="56">
        <f>+'Gastos PE'!C123+'Gastos CD'!C123</f>
        <v>0</v>
      </c>
      <c r="D123" s="28">
        <f>+'Gastos PE'!D123+'Gastos CD'!D123</f>
        <v>0</v>
      </c>
      <c r="E123" s="28">
        <f>+'Gastos PE'!E123+'Gastos CD'!E123</f>
        <v>0</v>
      </c>
      <c r="F123" s="57">
        <f t="shared" si="5"/>
        <v>0</v>
      </c>
      <c r="G123" s="28">
        <f>+'Gastos PE'!G123+'Gastos CD'!G123</f>
        <v>0</v>
      </c>
      <c r="H123" s="28">
        <f>+'Gastos PE'!H123+'Gastos CD'!H123</f>
        <v>0</v>
      </c>
      <c r="I123" s="28">
        <f>+'Gastos PE'!I123+'Gastos CD'!I123</f>
        <v>0</v>
      </c>
      <c r="J123" s="28">
        <f t="shared" si="55"/>
        <v>0</v>
      </c>
      <c r="K123" s="64">
        <f t="shared" si="3"/>
        <v>0</v>
      </c>
    </row>
    <row r="124" ht="12.75" customHeight="1">
      <c r="A124" s="62" t="s">
        <v>711</v>
      </c>
      <c r="B124" s="63" t="s">
        <v>594</v>
      </c>
      <c r="C124" s="56">
        <f>+'Gastos PE'!C124+'Gastos CD'!C124</f>
        <v>0</v>
      </c>
      <c r="D124" s="28">
        <f>+'Gastos PE'!D124+'Gastos CD'!D124</f>
        <v>0</v>
      </c>
      <c r="E124" s="28">
        <f>+'Gastos PE'!E124+'Gastos CD'!E124</f>
        <v>0</v>
      </c>
      <c r="F124" s="57">
        <f t="shared" si="5"/>
        <v>0</v>
      </c>
      <c r="G124" s="28">
        <f>+'Gastos PE'!G124+'Gastos CD'!G124</f>
        <v>0</v>
      </c>
      <c r="H124" s="28">
        <f>+'Gastos PE'!H124+'Gastos CD'!H124</f>
        <v>0</v>
      </c>
      <c r="I124" s="28">
        <f>+'Gastos PE'!I124+'Gastos CD'!I124</f>
        <v>0</v>
      </c>
      <c r="J124" s="28">
        <f t="shared" si="55"/>
        <v>0</v>
      </c>
      <c r="K124" s="64">
        <f t="shared" si="3"/>
        <v>0</v>
      </c>
    </row>
    <row r="125" ht="12.75" customHeight="1">
      <c r="A125" s="59" t="s">
        <v>381</v>
      </c>
      <c r="B125" s="60" t="s">
        <v>712</v>
      </c>
      <c r="C125" s="56">
        <f t="shared" ref="C125:E125" si="56">SUM(C126:C132)</f>
        <v>0</v>
      </c>
      <c r="D125" s="28">
        <f t="shared" si="56"/>
        <v>0</v>
      </c>
      <c r="E125" s="28">
        <f t="shared" si="56"/>
        <v>0</v>
      </c>
      <c r="F125" s="57">
        <f t="shared" si="5"/>
        <v>0</v>
      </c>
      <c r="G125" s="28">
        <f t="shared" ref="G125:J125" si="57">SUM(G126:G132)</f>
        <v>0</v>
      </c>
      <c r="H125" s="28">
        <f t="shared" si="57"/>
        <v>0</v>
      </c>
      <c r="I125" s="28">
        <f t="shared" si="57"/>
        <v>0</v>
      </c>
      <c r="J125" s="28">
        <f t="shared" si="57"/>
        <v>0</v>
      </c>
      <c r="K125" s="61">
        <f t="shared" si="3"/>
        <v>0</v>
      </c>
    </row>
    <row r="126" ht="12.75" customHeight="1">
      <c r="A126" s="62" t="s">
        <v>713</v>
      </c>
      <c r="B126" s="63" t="s">
        <v>714</v>
      </c>
      <c r="C126" s="56">
        <f>+'Gastos PE'!C126+'Gastos CD'!C126</f>
        <v>0</v>
      </c>
      <c r="D126" s="28">
        <f>+'Gastos PE'!D126+'Gastos CD'!D126</f>
        <v>0</v>
      </c>
      <c r="E126" s="28">
        <f>+'Gastos PE'!E126+'Gastos CD'!E126</f>
        <v>0</v>
      </c>
      <c r="F126" s="57">
        <f t="shared" si="5"/>
        <v>0</v>
      </c>
      <c r="G126" s="28">
        <f>+'Gastos PE'!G126+'Gastos CD'!G126</f>
        <v>0</v>
      </c>
      <c r="H126" s="28">
        <f>+'Gastos PE'!H126+'Gastos CD'!H126</f>
        <v>0</v>
      </c>
      <c r="I126" s="28">
        <f>+'Gastos PE'!I126+'Gastos CD'!I126</f>
        <v>0</v>
      </c>
      <c r="J126" s="28">
        <f t="shared" ref="J126:J132" si="58">+F126-G126</f>
        <v>0</v>
      </c>
      <c r="K126" s="64">
        <f t="shared" si="3"/>
        <v>0</v>
      </c>
    </row>
    <row r="127" ht="12.75" customHeight="1">
      <c r="A127" s="62" t="s">
        <v>715</v>
      </c>
      <c r="B127" s="63" t="s">
        <v>716</v>
      </c>
      <c r="C127" s="56">
        <f>+'Gastos PE'!C127+'Gastos CD'!C127</f>
        <v>0</v>
      </c>
      <c r="D127" s="28">
        <f>+'Gastos PE'!D127+'Gastos CD'!D127</f>
        <v>0</v>
      </c>
      <c r="E127" s="28">
        <f>+'Gastos PE'!E127+'Gastos CD'!E127</f>
        <v>0</v>
      </c>
      <c r="F127" s="57">
        <f t="shared" si="5"/>
        <v>0</v>
      </c>
      <c r="G127" s="28">
        <f>+'Gastos PE'!G127+'Gastos CD'!G127</f>
        <v>0</v>
      </c>
      <c r="H127" s="28">
        <f>+'Gastos PE'!H127+'Gastos CD'!H127</f>
        <v>0</v>
      </c>
      <c r="I127" s="28">
        <f>+'Gastos PE'!I127+'Gastos CD'!I127</f>
        <v>0</v>
      </c>
      <c r="J127" s="28">
        <f t="shared" si="58"/>
        <v>0</v>
      </c>
      <c r="K127" s="64">
        <f t="shared" si="3"/>
        <v>0</v>
      </c>
    </row>
    <row r="128" ht="12.75" customHeight="1">
      <c r="A128" s="62" t="s">
        <v>717</v>
      </c>
      <c r="B128" s="63" t="s">
        <v>718</v>
      </c>
      <c r="C128" s="56">
        <f>+'Gastos PE'!C128+'Gastos CD'!C128</f>
        <v>0</v>
      </c>
      <c r="D128" s="28">
        <f>+'Gastos PE'!D128+'Gastos CD'!D128</f>
        <v>0</v>
      </c>
      <c r="E128" s="28">
        <f>+'Gastos PE'!E128+'Gastos CD'!E128</f>
        <v>0</v>
      </c>
      <c r="F128" s="57">
        <f t="shared" si="5"/>
        <v>0</v>
      </c>
      <c r="G128" s="28">
        <f>+'Gastos PE'!G128+'Gastos CD'!G128</f>
        <v>0</v>
      </c>
      <c r="H128" s="28">
        <f>+'Gastos PE'!H128+'Gastos CD'!H128</f>
        <v>0</v>
      </c>
      <c r="I128" s="28">
        <f>+'Gastos PE'!I128+'Gastos CD'!I128</f>
        <v>0</v>
      </c>
      <c r="J128" s="28">
        <f t="shared" si="58"/>
        <v>0</v>
      </c>
      <c r="K128" s="64">
        <f t="shared" si="3"/>
        <v>0</v>
      </c>
    </row>
    <row r="129" ht="12.75" customHeight="1">
      <c r="A129" s="62" t="s">
        <v>719</v>
      </c>
      <c r="B129" s="63" t="s">
        <v>720</v>
      </c>
      <c r="C129" s="56">
        <f>+'Gastos PE'!C129+'Gastos CD'!C129</f>
        <v>0</v>
      </c>
      <c r="D129" s="28">
        <f>+'Gastos PE'!D129+'Gastos CD'!D129</f>
        <v>0</v>
      </c>
      <c r="E129" s="28">
        <f>+'Gastos PE'!E129+'Gastos CD'!E129</f>
        <v>0</v>
      </c>
      <c r="F129" s="57">
        <f t="shared" si="5"/>
        <v>0</v>
      </c>
      <c r="G129" s="28">
        <f>+'Gastos PE'!G129+'Gastos CD'!G129</f>
        <v>0</v>
      </c>
      <c r="H129" s="28">
        <f>+'Gastos PE'!H129+'Gastos CD'!H129</f>
        <v>0</v>
      </c>
      <c r="I129" s="28">
        <f>+'Gastos PE'!I129+'Gastos CD'!I129</f>
        <v>0</v>
      </c>
      <c r="J129" s="28">
        <f t="shared" si="58"/>
        <v>0</v>
      </c>
      <c r="K129" s="64">
        <f t="shared" si="3"/>
        <v>0</v>
      </c>
    </row>
    <row r="130" ht="12.75" customHeight="1">
      <c r="A130" s="62" t="s">
        <v>721</v>
      </c>
      <c r="B130" s="63" t="s">
        <v>722</v>
      </c>
      <c r="C130" s="56">
        <f>+'Gastos PE'!C130+'Gastos CD'!C130</f>
        <v>0</v>
      </c>
      <c r="D130" s="28">
        <f>+'Gastos PE'!D130+'Gastos CD'!D130</f>
        <v>0</v>
      </c>
      <c r="E130" s="28">
        <f>+'Gastos PE'!E130+'Gastos CD'!E130</f>
        <v>0</v>
      </c>
      <c r="F130" s="57">
        <f t="shared" si="5"/>
        <v>0</v>
      </c>
      <c r="G130" s="28">
        <f>+'Gastos PE'!G130+'Gastos CD'!G130</f>
        <v>0</v>
      </c>
      <c r="H130" s="28">
        <f>+'Gastos PE'!H130+'Gastos CD'!H130</f>
        <v>0</v>
      </c>
      <c r="I130" s="28">
        <f>+'Gastos PE'!I130+'Gastos CD'!I130</f>
        <v>0</v>
      </c>
      <c r="J130" s="28">
        <f t="shared" si="58"/>
        <v>0</v>
      </c>
      <c r="K130" s="64">
        <f t="shared" si="3"/>
        <v>0</v>
      </c>
    </row>
    <row r="131" ht="12.75" customHeight="1">
      <c r="A131" s="62" t="s">
        <v>723</v>
      </c>
      <c r="B131" s="63" t="s">
        <v>724</v>
      </c>
      <c r="C131" s="56">
        <f>+'Gastos PE'!C131+'Gastos CD'!C131</f>
        <v>0</v>
      </c>
      <c r="D131" s="28">
        <f>+'Gastos PE'!D131+'Gastos CD'!D131</f>
        <v>0</v>
      </c>
      <c r="E131" s="28">
        <f>+'Gastos PE'!E131+'Gastos CD'!E131</f>
        <v>0</v>
      </c>
      <c r="F131" s="57">
        <f t="shared" si="5"/>
        <v>0</v>
      </c>
      <c r="G131" s="28">
        <f>+'Gastos PE'!G131+'Gastos CD'!G131</f>
        <v>0</v>
      </c>
      <c r="H131" s="28">
        <f>+'Gastos PE'!H131+'Gastos CD'!H131</f>
        <v>0</v>
      </c>
      <c r="I131" s="28">
        <f>+'Gastos PE'!I131+'Gastos CD'!I131</f>
        <v>0</v>
      </c>
      <c r="J131" s="28">
        <f t="shared" si="58"/>
        <v>0</v>
      </c>
      <c r="K131" s="64">
        <f t="shared" si="3"/>
        <v>0</v>
      </c>
    </row>
    <row r="132" ht="12.75" customHeight="1">
      <c r="A132" s="62" t="s">
        <v>725</v>
      </c>
      <c r="B132" s="63" t="s">
        <v>594</v>
      </c>
      <c r="C132" s="56">
        <f>+'Gastos PE'!C132+'Gastos CD'!C132</f>
        <v>0</v>
      </c>
      <c r="D132" s="28">
        <f>+'Gastos PE'!D132+'Gastos CD'!D132</f>
        <v>0</v>
      </c>
      <c r="E132" s="28">
        <f>+'Gastos PE'!E132+'Gastos CD'!E132</f>
        <v>0</v>
      </c>
      <c r="F132" s="57">
        <f t="shared" si="5"/>
        <v>0</v>
      </c>
      <c r="G132" s="28">
        <f>+'Gastos PE'!G132+'Gastos CD'!G132</f>
        <v>0</v>
      </c>
      <c r="H132" s="28">
        <f>+'Gastos PE'!H132+'Gastos CD'!H132</f>
        <v>0</v>
      </c>
      <c r="I132" s="28">
        <f>+'Gastos PE'!I132+'Gastos CD'!I132</f>
        <v>0</v>
      </c>
      <c r="J132" s="28">
        <f t="shared" si="58"/>
        <v>0</v>
      </c>
      <c r="K132" s="64">
        <f t="shared" si="3"/>
        <v>0</v>
      </c>
    </row>
    <row r="133" ht="12.75" customHeight="1">
      <c r="A133" s="59" t="s">
        <v>411</v>
      </c>
      <c r="B133" s="60" t="s">
        <v>726</v>
      </c>
      <c r="C133" s="56">
        <f t="shared" ref="C133:E133" si="59">+C134+C137+C140+C145+C146+C147+C148+C149</f>
        <v>0</v>
      </c>
      <c r="D133" s="28">
        <f t="shared" si="59"/>
        <v>0</v>
      </c>
      <c r="E133" s="28">
        <f t="shared" si="59"/>
        <v>0</v>
      </c>
      <c r="F133" s="57">
        <f t="shared" si="5"/>
        <v>0</v>
      </c>
      <c r="G133" s="28">
        <f t="shared" ref="G133:J133" si="60">+G134+G137+G140+G145+G146+G147+G148+G149</f>
        <v>0</v>
      </c>
      <c r="H133" s="28">
        <f t="shared" si="60"/>
        <v>0</v>
      </c>
      <c r="I133" s="28">
        <f t="shared" si="60"/>
        <v>0</v>
      </c>
      <c r="J133" s="28">
        <f t="shared" si="60"/>
        <v>0</v>
      </c>
      <c r="K133" s="61">
        <f t="shared" si="3"/>
        <v>0</v>
      </c>
    </row>
    <row r="134" ht="12.75" customHeight="1">
      <c r="A134" s="62" t="s">
        <v>727</v>
      </c>
      <c r="B134" s="63" t="s">
        <v>728</v>
      </c>
      <c r="C134" s="56">
        <f t="shared" ref="C134:E134" si="61">SUM(C135:C136)</f>
        <v>0</v>
      </c>
      <c r="D134" s="28">
        <f t="shared" si="61"/>
        <v>0</v>
      </c>
      <c r="E134" s="28">
        <f t="shared" si="61"/>
        <v>0</v>
      </c>
      <c r="F134" s="57">
        <f t="shared" si="5"/>
        <v>0</v>
      </c>
      <c r="G134" s="28">
        <f t="shared" ref="G134:J134" si="62">SUM(G135:G136)</f>
        <v>0</v>
      </c>
      <c r="H134" s="28">
        <f t="shared" si="62"/>
        <v>0</v>
      </c>
      <c r="I134" s="28">
        <f t="shared" si="62"/>
        <v>0</v>
      </c>
      <c r="J134" s="28">
        <f t="shared" si="62"/>
        <v>0</v>
      </c>
      <c r="K134" s="64">
        <f t="shared" si="3"/>
        <v>0</v>
      </c>
    </row>
    <row r="135" ht="12.75" customHeight="1">
      <c r="A135" s="62" t="s">
        <v>413</v>
      </c>
      <c r="B135" s="63" t="s">
        <v>729</v>
      </c>
      <c r="C135" s="56">
        <f>+'Gastos PE'!C135+'Gastos CD'!C135</f>
        <v>0</v>
      </c>
      <c r="D135" s="28">
        <f>+'Gastos PE'!D135+'Gastos CD'!D135</f>
        <v>0</v>
      </c>
      <c r="E135" s="28">
        <f>+'Gastos PE'!E135+'Gastos CD'!E135</f>
        <v>0</v>
      </c>
      <c r="F135" s="57">
        <f t="shared" si="5"/>
        <v>0</v>
      </c>
      <c r="G135" s="28">
        <f>+'Gastos PE'!G135+'Gastos CD'!G135</f>
        <v>0</v>
      </c>
      <c r="H135" s="28">
        <f>+'Gastos PE'!H135+'Gastos CD'!H135</f>
        <v>0</v>
      </c>
      <c r="I135" s="28">
        <f>+'Gastos PE'!I135+'Gastos CD'!I135</f>
        <v>0</v>
      </c>
      <c r="J135" s="28">
        <f t="shared" ref="J135:J136" si="63">+F135-G135</f>
        <v>0</v>
      </c>
      <c r="K135" s="64">
        <f t="shared" si="3"/>
        <v>0</v>
      </c>
    </row>
    <row r="136" ht="12.75" customHeight="1">
      <c r="A136" s="62" t="s">
        <v>415</v>
      </c>
      <c r="B136" s="63" t="s">
        <v>730</v>
      </c>
      <c r="C136" s="56">
        <f>+'Gastos PE'!C136+'Gastos CD'!C136</f>
        <v>0</v>
      </c>
      <c r="D136" s="28">
        <f>+'Gastos PE'!D136+'Gastos CD'!D136</f>
        <v>0</v>
      </c>
      <c r="E136" s="28">
        <f>+'Gastos PE'!E136+'Gastos CD'!E136</f>
        <v>0</v>
      </c>
      <c r="F136" s="57">
        <f t="shared" si="5"/>
        <v>0</v>
      </c>
      <c r="G136" s="28">
        <f>+'Gastos PE'!G136+'Gastos CD'!G136</f>
        <v>0</v>
      </c>
      <c r="H136" s="28">
        <f>+'Gastos PE'!H136+'Gastos CD'!H136</f>
        <v>0</v>
      </c>
      <c r="I136" s="28">
        <f>+'Gastos PE'!I136+'Gastos CD'!I136</f>
        <v>0</v>
      </c>
      <c r="J136" s="28">
        <f t="shared" si="63"/>
        <v>0</v>
      </c>
      <c r="K136" s="64">
        <f t="shared" si="3"/>
        <v>0</v>
      </c>
    </row>
    <row r="137" ht="12.75" customHeight="1">
      <c r="A137" s="62" t="s">
        <v>731</v>
      </c>
      <c r="B137" s="63" t="s">
        <v>732</v>
      </c>
      <c r="C137" s="56">
        <f t="shared" ref="C137:E137" si="64">SUM(C138:C139)</f>
        <v>0</v>
      </c>
      <c r="D137" s="28">
        <f t="shared" si="64"/>
        <v>0</v>
      </c>
      <c r="E137" s="28">
        <f t="shared" si="64"/>
        <v>0</v>
      </c>
      <c r="F137" s="57">
        <f t="shared" si="5"/>
        <v>0</v>
      </c>
      <c r="G137" s="28">
        <f t="shared" ref="G137:J137" si="65">SUM(G138:G139)</f>
        <v>0</v>
      </c>
      <c r="H137" s="28">
        <f t="shared" si="65"/>
        <v>0</v>
      </c>
      <c r="I137" s="28">
        <f t="shared" si="65"/>
        <v>0</v>
      </c>
      <c r="J137" s="28">
        <f t="shared" si="65"/>
        <v>0</v>
      </c>
      <c r="K137" s="64">
        <f t="shared" si="3"/>
        <v>0</v>
      </c>
    </row>
    <row r="138" ht="12.75" customHeight="1">
      <c r="A138" s="62" t="s">
        <v>417</v>
      </c>
      <c r="B138" s="63" t="s">
        <v>733</v>
      </c>
      <c r="C138" s="56">
        <f>+'Gastos PE'!C138+'Gastos CD'!C138</f>
        <v>0</v>
      </c>
      <c r="D138" s="28">
        <f>+'Gastos PE'!D138+'Gastos CD'!D138</f>
        <v>0</v>
      </c>
      <c r="E138" s="28">
        <f>+'Gastos PE'!E138+'Gastos CD'!E138</f>
        <v>0</v>
      </c>
      <c r="F138" s="57">
        <f t="shared" si="5"/>
        <v>0</v>
      </c>
      <c r="G138" s="28">
        <f>+'Gastos PE'!G138+'Gastos CD'!G138</f>
        <v>0</v>
      </c>
      <c r="H138" s="28">
        <f>+'Gastos PE'!H138+'Gastos CD'!H138</f>
        <v>0</v>
      </c>
      <c r="I138" s="28">
        <f>+'Gastos PE'!I138+'Gastos CD'!I138</f>
        <v>0</v>
      </c>
      <c r="J138" s="28">
        <f t="shared" ref="J138:J139" si="66">+F138-G138</f>
        <v>0</v>
      </c>
      <c r="K138" s="64">
        <f t="shared" si="3"/>
        <v>0</v>
      </c>
    </row>
    <row r="139" ht="12.75" customHeight="1">
      <c r="A139" s="62" t="s">
        <v>419</v>
      </c>
      <c r="B139" s="63" t="s">
        <v>734</v>
      </c>
      <c r="C139" s="56">
        <f>+'Gastos PE'!C139+'Gastos CD'!C139</f>
        <v>0</v>
      </c>
      <c r="D139" s="28">
        <f>+'Gastos PE'!D139+'Gastos CD'!D139</f>
        <v>0</v>
      </c>
      <c r="E139" s="28">
        <f>+'Gastos PE'!E139+'Gastos CD'!E139</f>
        <v>0</v>
      </c>
      <c r="F139" s="57">
        <f t="shared" si="5"/>
        <v>0</v>
      </c>
      <c r="G139" s="28">
        <f>+'Gastos PE'!G139+'Gastos CD'!G139</f>
        <v>0</v>
      </c>
      <c r="H139" s="28">
        <f>+'Gastos PE'!H139+'Gastos CD'!H139</f>
        <v>0</v>
      </c>
      <c r="I139" s="28">
        <f>+'Gastos PE'!I139+'Gastos CD'!I139</f>
        <v>0</v>
      </c>
      <c r="J139" s="28">
        <f t="shared" si="66"/>
        <v>0</v>
      </c>
      <c r="K139" s="64">
        <f t="shared" si="3"/>
        <v>0</v>
      </c>
    </row>
    <row r="140" ht="12.75" customHeight="1">
      <c r="A140" s="62" t="s">
        <v>735</v>
      </c>
      <c r="B140" s="63" t="s">
        <v>736</v>
      </c>
      <c r="C140" s="56">
        <f t="shared" ref="C140:E140" si="67">SUM(C141:C144)</f>
        <v>0</v>
      </c>
      <c r="D140" s="28">
        <f t="shared" si="67"/>
        <v>0</v>
      </c>
      <c r="E140" s="28">
        <f t="shared" si="67"/>
        <v>0</v>
      </c>
      <c r="F140" s="57">
        <f t="shared" si="5"/>
        <v>0</v>
      </c>
      <c r="G140" s="28">
        <f t="shared" ref="G140:J140" si="68">SUM(G141:G144)</f>
        <v>0</v>
      </c>
      <c r="H140" s="28">
        <f t="shared" si="68"/>
        <v>0</v>
      </c>
      <c r="I140" s="28">
        <f t="shared" si="68"/>
        <v>0</v>
      </c>
      <c r="J140" s="28">
        <f t="shared" si="68"/>
        <v>0</v>
      </c>
      <c r="K140" s="64">
        <f t="shared" si="3"/>
        <v>0</v>
      </c>
    </row>
    <row r="141" ht="12.75" customHeight="1">
      <c r="A141" s="62" t="s">
        <v>737</v>
      </c>
      <c r="B141" s="63" t="s">
        <v>738</v>
      </c>
      <c r="C141" s="56">
        <f>+'Gastos PE'!C141+'Gastos CD'!C141</f>
        <v>0</v>
      </c>
      <c r="D141" s="28">
        <f>+'Gastos PE'!D141+'Gastos CD'!D141</f>
        <v>0</v>
      </c>
      <c r="E141" s="28">
        <f>+'Gastos PE'!E141+'Gastos CD'!E141</f>
        <v>0</v>
      </c>
      <c r="F141" s="57">
        <f t="shared" si="5"/>
        <v>0</v>
      </c>
      <c r="G141" s="28">
        <f>+'Gastos PE'!G141+'Gastos CD'!G141</f>
        <v>0</v>
      </c>
      <c r="H141" s="28">
        <f>+'Gastos PE'!H141+'Gastos CD'!H141</f>
        <v>0</v>
      </c>
      <c r="I141" s="28">
        <f>+'Gastos PE'!I141+'Gastos CD'!I141</f>
        <v>0</v>
      </c>
      <c r="J141" s="28">
        <f t="shared" ref="J141:J149" si="69">+F141-G141</f>
        <v>0</v>
      </c>
      <c r="K141" s="64">
        <f t="shared" si="3"/>
        <v>0</v>
      </c>
    </row>
    <row r="142" ht="12.75" customHeight="1">
      <c r="A142" s="62" t="s">
        <v>739</v>
      </c>
      <c r="B142" s="63" t="s">
        <v>740</v>
      </c>
      <c r="C142" s="56">
        <f>+'Gastos PE'!C142+'Gastos CD'!C142</f>
        <v>0</v>
      </c>
      <c r="D142" s="28">
        <f>+'Gastos PE'!D142+'Gastos CD'!D142</f>
        <v>0</v>
      </c>
      <c r="E142" s="28">
        <f>+'Gastos PE'!E142+'Gastos CD'!E142</f>
        <v>0</v>
      </c>
      <c r="F142" s="57">
        <f t="shared" si="5"/>
        <v>0</v>
      </c>
      <c r="G142" s="28">
        <f>+'Gastos PE'!G142+'Gastos CD'!G142</f>
        <v>0</v>
      </c>
      <c r="H142" s="28">
        <f>+'Gastos PE'!H142+'Gastos CD'!H142</f>
        <v>0</v>
      </c>
      <c r="I142" s="28">
        <f>+'Gastos PE'!I142+'Gastos CD'!I142</f>
        <v>0</v>
      </c>
      <c r="J142" s="28">
        <f t="shared" si="69"/>
        <v>0</v>
      </c>
      <c r="K142" s="64">
        <f t="shared" si="3"/>
        <v>0</v>
      </c>
    </row>
    <row r="143" ht="12.75" customHeight="1">
      <c r="A143" s="62" t="s">
        <v>741</v>
      </c>
      <c r="B143" s="63" t="s">
        <v>742</v>
      </c>
      <c r="C143" s="56">
        <f>+'Gastos PE'!C143+'Gastos CD'!C143</f>
        <v>0</v>
      </c>
      <c r="D143" s="28">
        <f>+'Gastos PE'!D143+'Gastos CD'!D143</f>
        <v>0</v>
      </c>
      <c r="E143" s="28">
        <f>+'Gastos PE'!E143+'Gastos CD'!E143</f>
        <v>0</v>
      </c>
      <c r="F143" s="57">
        <f t="shared" si="5"/>
        <v>0</v>
      </c>
      <c r="G143" s="28">
        <f>+'Gastos PE'!G143+'Gastos CD'!G143</f>
        <v>0</v>
      </c>
      <c r="H143" s="28">
        <f>+'Gastos PE'!H143+'Gastos CD'!H143</f>
        <v>0</v>
      </c>
      <c r="I143" s="28">
        <f>+'Gastos PE'!I143+'Gastos CD'!I143</f>
        <v>0</v>
      </c>
      <c r="J143" s="28">
        <f t="shared" si="69"/>
        <v>0</v>
      </c>
      <c r="K143" s="64">
        <f t="shared" si="3"/>
        <v>0</v>
      </c>
    </row>
    <row r="144" ht="12.75" customHeight="1">
      <c r="A144" s="62" t="s">
        <v>743</v>
      </c>
      <c r="B144" s="63" t="s">
        <v>744</v>
      </c>
      <c r="C144" s="56">
        <f>+'Gastos PE'!C144+'Gastos CD'!C144</f>
        <v>0</v>
      </c>
      <c r="D144" s="28">
        <f>+'Gastos PE'!D144+'Gastos CD'!D144</f>
        <v>0</v>
      </c>
      <c r="E144" s="28">
        <f>+'Gastos PE'!E144+'Gastos CD'!E144</f>
        <v>0</v>
      </c>
      <c r="F144" s="57">
        <f t="shared" si="5"/>
        <v>0</v>
      </c>
      <c r="G144" s="28">
        <f>+'Gastos PE'!G144+'Gastos CD'!G144</f>
        <v>0</v>
      </c>
      <c r="H144" s="28">
        <f>+'Gastos PE'!H144+'Gastos CD'!H144</f>
        <v>0</v>
      </c>
      <c r="I144" s="28">
        <f>+'Gastos PE'!I144+'Gastos CD'!I144</f>
        <v>0</v>
      </c>
      <c r="J144" s="28">
        <f t="shared" si="69"/>
        <v>0</v>
      </c>
      <c r="K144" s="64">
        <f t="shared" si="3"/>
        <v>0</v>
      </c>
    </row>
    <row r="145" ht="12.75" customHeight="1">
      <c r="A145" s="62" t="s">
        <v>745</v>
      </c>
      <c r="B145" s="63" t="s">
        <v>746</v>
      </c>
      <c r="C145" s="56">
        <f>+'Gastos PE'!C145+'Gastos CD'!C145</f>
        <v>0</v>
      </c>
      <c r="D145" s="28">
        <f>+'Gastos PE'!D145+'Gastos CD'!D145</f>
        <v>0</v>
      </c>
      <c r="E145" s="28">
        <f>+'Gastos PE'!E145+'Gastos CD'!E145</f>
        <v>0</v>
      </c>
      <c r="F145" s="57">
        <f t="shared" si="5"/>
        <v>0</v>
      </c>
      <c r="G145" s="28">
        <f>+'Gastos PE'!G145+'Gastos CD'!G145</f>
        <v>0</v>
      </c>
      <c r="H145" s="28">
        <f>+'Gastos PE'!H145+'Gastos CD'!H145</f>
        <v>0</v>
      </c>
      <c r="I145" s="28">
        <f>+'Gastos PE'!I145+'Gastos CD'!I145</f>
        <v>0</v>
      </c>
      <c r="J145" s="28">
        <f t="shared" si="69"/>
        <v>0</v>
      </c>
      <c r="K145" s="64">
        <f t="shared" si="3"/>
        <v>0</v>
      </c>
    </row>
    <row r="146" ht="12.75" customHeight="1">
      <c r="A146" s="62" t="s">
        <v>747</v>
      </c>
      <c r="B146" s="63" t="s">
        <v>748</v>
      </c>
      <c r="C146" s="56">
        <f>+'Gastos PE'!C146+'Gastos CD'!C146</f>
        <v>0</v>
      </c>
      <c r="D146" s="28">
        <f>+'Gastos PE'!D146+'Gastos CD'!D146</f>
        <v>0</v>
      </c>
      <c r="E146" s="28">
        <f>+'Gastos PE'!E146+'Gastos CD'!E146</f>
        <v>0</v>
      </c>
      <c r="F146" s="57">
        <f t="shared" si="5"/>
        <v>0</v>
      </c>
      <c r="G146" s="28">
        <f>+'Gastos PE'!G146+'Gastos CD'!G146</f>
        <v>0</v>
      </c>
      <c r="H146" s="28">
        <f>+'Gastos PE'!H146+'Gastos CD'!H146</f>
        <v>0</v>
      </c>
      <c r="I146" s="28">
        <f>+'Gastos PE'!I146+'Gastos CD'!I146</f>
        <v>0</v>
      </c>
      <c r="J146" s="28">
        <f t="shared" si="69"/>
        <v>0</v>
      </c>
      <c r="K146" s="64">
        <f t="shared" si="3"/>
        <v>0</v>
      </c>
    </row>
    <row r="147" ht="12.75" customHeight="1">
      <c r="A147" s="62" t="s">
        <v>749</v>
      </c>
      <c r="B147" s="63" t="s">
        <v>750</v>
      </c>
      <c r="C147" s="56">
        <f>+'Gastos PE'!C147+'Gastos CD'!C147</f>
        <v>0</v>
      </c>
      <c r="D147" s="28">
        <f>+'Gastos PE'!D147+'Gastos CD'!D147</f>
        <v>0</v>
      </c>
      <c r="E147" s="28">
        <f>+'Gastos PE'!E147+'Gastos CD'!E147</f>
        <v>0</v>
      </c>
      <c r="F147" s="57">
        <f t="shared" si="5"/>
        <v>0</v>
      </c>
      <c r="G147" s="28">
        <f>+'Gastos PE'!G147+'Gastos CD'!G147</f>
        <v>0</v>
      </c>
      <c r="H147" s="28">
        <f>+'Gastos PE'!H147+'Gastos CD'!H147</f>
        <v>0</v>
      </c>
      <c r="I147" s="28">
        <f>+'Gastos PE'!I147+'Gastos CD'!I147</f>
        <v>0</v>
      </c>
      <c r="J147" s="28">
        <f t="shared" si="69"/>
        <v>0</v>
      </c>
      <c r="K147" s="64">
        <f t="shared" si="3"/>
        <v>0</v>
      </c>
    </row>
    <row r="148" ht="12.75" customHeight="1">
      <c r="A148" s="62" t="s">
        <v>751</v>
      </c>
      <c r="B148" s="63" t="s">
        <v>752</v>
      </c>
      <c r="C148" s="56">
        <f>+'Gastos PE'!C148+'Gastos CD'!C148</f>
        <v>0</v>
      </c>
      <c r="D148" s="28">
        <f>+'Gastos PE'!D148+'Gastos CD'!D148</f>
        <v>0</v>
      </c>
      <c r="E148" s="28">
        <f>+'Gastos PE'!E148+'Gastos CD'!E148</f>
        <v>0</v>
      </c>
      <c r="F148" s="57">
        <f t="shared" si="5"/>
        <v>0</v>
      </c>
      <c r="G148" s="28">
        <f>+'Gastos PE'!G148+'Gastos CD'!G148</f>
        <v>0</v>
      </c>
      <c r="H148" s="28">
        <f>+'Gastos PE'!H148+'Gastos CD'!H148</f>
        <v>0</v>
      </c>
      <c r="I148" s="28">
        <f>+'Gastos PE'!I148+'Gastos CD'!I148</f>
        <v>0</v>
      </c>
      <c r="J148" s="28">
        <f t="shared" si="69"/>
        <v>0</v>
      </c>
      <c r="K148" s="64">
        <f t="shared" si="3"/>
        <v>0</v>
      </c>
    </row>
    <row r="149" ht="12.75" customHeight="1">
      <c r="A149" s="62" t="s">
        <v>753</v>
      </c>
      <c r="B149" s="63" t="s">
        <v>594</v>
      </c>
      <c r="C149" s="56">
        <f>+'Gastos PE'!C149+'Gastos CD'!C149</f>
        <v>0</v>
      </c>
      <c r="D149" s="28">
        <f>+'Gastos PE'!D149+'Gastos CD'!D149</f>
        <v>0</v>
      </c>
      <c r="E149" s="28">
        <f>+'Gastos PE'!E149+'Gastos CD'!E149</f>
        <v>0</v>
      </c>
      <c r="F149" s="57">
        <f t="shared" si="5"/>
        <v>0</v>
      </c>
      <c r="G149" s="28">
        <f>+'Gastos PE'!G149+'Gastos CD'!G149</f>
        <v>0</v>
      </c>
      <c r="H149" s="28">
        <f>+'Gastos PE'!H149+'Gastos CD'!H149</f>
        <v>0</v>
      </c>
      <c r="I149" s="28">
        <f>+'Gastos PE'!I149+'Gastos CD'!I149</f>
        <v>0</v>
      </c>
      <c r="J149" s="28">
        <f t="shared" si="69"/>
        <v>0</v>
      </c>
      <c r="K149" s="64">
        <f t="shared" si="3"/>
        <v>0</v>
      </c>
    </row>
    <row r="150" ht="12.75" customHeight="1">
      <c r="A150" s="59" t="s">
        <v>421</v>
      </c>
      <c r="B150" s="60" t="s">
        <v>754</v>
      </c>
      <c r="C150" s="56">
        <f t="shared" ref="C150:E150" si="70">SUM(C151:C153)</f>
        <v>0</v>
      </c>
      <c r="D150" s="28">
        <f t="shared" si="70"/>
        <v>0</v>
      </c>
      <c r="E150" s="28">
        <f t="shared" si="70"/>
        <v>0</v>
      </c>
      <c r="F150" s="57">
        <f t="shared" si="5"/>
        <v>0</v>
      </c>
      <c r="G150" s="28">
        <f t="shared" ref="G150:J150" si="71">SUM(G151:G153)</f>
        <v>0</v>
      </c>
      <c r="H150" s="28">
        <f t="shared" si="71"/>
        <v>0</v>
      </c>
      <c r="I150" s="28">
        <f t="shared" si="71"/>
        <v>0</v>
      </c>
      <c r="J150" s="28">
        <f t="shared" si="71"/>
        <v>0</v>
      </c>
      <c r="K150" s="61">
        <f t="shared" si="3"/>
        <v>0</v>
      </c>
    </row>
    <row r="151" ht="12.75" customHeight="1">
      <c r="A151" s="62" t="s">
        <v>755</v>
      </c>
      <c r="B151" s="63" t="s">
        <v>756</v>
      </c>
      <c r="C151" s="56">
        <f>+'Gastos PE'!C151+'Gastos CD'!C151</f>
        <v>0</v>
      </c>
      <c r="D151" s="28">
        <f>+'Gastos PE'!D151+'Gastos CD'!D151</f>
        <v>0</v>
      </c>
      <c r="E151" s="28">
        <f>+'Gastos PE'!E151+'Gastos CD'!E151</f>
        <v>0</v>
      </c>
      <c r="F151" s="57">
        <f t="shared" si="5"/>
        <v>0</v>
      </c>
      <c r="G151" s="28">
        <f>+'Gastos PE'!G151+'Gastos CD'!G151</f>
        <v>0</v>
      </c>
      <c r="H151" s="28">
        <f>+'Gastos PE'!H151+'Gastos CD'!H151</f>
        <v>0</v>
      </c>
      <c r="I151" s="28">
        <f>+'Gastos PE'!I151+'Gastos CD'!I151</f>
        <v>0</v>
      </c>
      <c r="J151" s="28">
        <f t="shared" ref="J151:J153" si="72">+F151-G151</f>
        <v>0</v>
      </c>
      <c r="K151" s="64">
        <f t="shared" si="3"/>
        <v>0</v>
      </c>
    </row>
    <row r="152" ht="12.75" customHeight="1">
      <c r="A152" s="62" t="s">
        <v>757</v>
      </c>
      <c r="B152" s="63" t="s">
        <v>758</v>
      </c>
      <c r="C152" s="56">
        <f>+'Gastos PE'!C152+'Gastos CD'!C152</f>
        <v>0</v>
      </c>
      <c r="D152" s="28">
        <f>+'Gastos PE'!D152+'Gastos CD'!D152</f>
        <v>0</v>
      </c>
      <c r="E152" s="28">
        <f>+'Gastos PE'!E152+'Gastos CD'!E152</f>
        <v>0</v>
      </c>
      <c r="F152" s="57">
        <f t="shared" si="5"/>
        <v>0</v>
      </c>
      <c r="G152" s="28">
        <f>+'Gastos PE'!G152+'Gastos CD'!G152</f>
        <v>0</v>
      </c>
      <c r="H152" s="28">
        <f>+'Gastos PE'!H152+'Gastos CD'!H152</f>
        <v>0</v>
      </c>
      <c r="I152" s="28">
        <f>+'Gastos PE'!I152+'Gastos CD'!I152</f>
        <v>0</v>
      </c>
      <c r="J152" s="28">
        <f t="shared" si="72"/>
        <v>0</v>
      </c>
      <c r="K152" s="64">
        <f t="shared" si="3"/>
        <v>0</v>
      </c>
    </row>
    <row r="153" ht="12.75" customHeight="1">
      <c r="A153" s="62" t="s">
        <v>759</v>
      </c>
      <c r="B153" s="63" t="s">
        <v>594</v>
      </c>
      <c r="C153" s="56">
        <f>+'Gastos PE'!C153+'Gastos CD'!C153</f>
        <v>0</v>
      </c>
      <c r="D153" s="28">
        <f>+'Gastos PE'!D153+'Gastos CD'!D153</f>
        <v>0</v>
      </c>
      <c r="E153" s="28">
        <f>+'Gastos PE'!E153+'Gastos CD'!E153</f>
        <v>0</v>
      </c>
      <c r="F153" s="57">
        <f t="shared" si="5"/>
        <v>0</v>
      </c>
      <c r="G153" s="28">
        <f>+'Gastos PE'!G153+'Gastos CD'!G153</f>
        <v>0</v>
      </c>
      <c r="H153" s="28">
        <f>+'Gastos PE'!H153+'Gastos CD'!H153</f>
        <v>0</v>
      </c>
      <c r="I153" s="28">
        <f>+'Gastos PE'!I153+'Gastos CD'!I153</f>
        <v>0</v>
      </c>
      <c r="J153" s="28">
        <f t="shared" si="72"/>
        <v>0</v>
      </c>
      <c r="K153" s="64">
        <f t="shared" si="3"/>
        <v>0</v>
      </c>
    </row>
    <row r="154" ht="12.75" customHeight="1">
      <c r="A154" s="59" t="s">
        <v>459</v>
      </c>
      <c r="B154" s="60" t="s">
        <v>760</v>
      </c>
      <c r="C154" s="56">
        <f t="shared" ref="C154:E154" si="73">SUM(C155:C160)</f>
        <v>0</v>
      </c>
      <c r="D154" s="28">
        <f t="shared" si="73"/>
        <v>0</v>
      </c>
      <c r="E154" s="28">
        <f t="shared" si="73"/>
        <v>0</v>
      </c>
      <c r="F154" s="57">
        <f t="shared" si="5"/>
        <v>0</v>
      </c>
      <c r="G154" s="28">
        <f t="shared" ref="G154:J154" si="74">SUM(G155:G160)</f>
        <v>0</v>
      </c>
      <c r="H154" s="28">
        <f t="shared" si="74"/>
        <v>0</v>
      </c>
      <c r="I154" s="28">
        <f t="shared" si="74"/>
        <v>0</v>
      </c>
      <c r="J154" s="28">
        <f t="shared" si="74"/>
        <v>0</v>
      </c>
      <c r="K154" s="61">
        <f t="shared" si="3"/>
        <v>0</v>
      </c>
    </row>
    <row r="155" ht="12.75" customHeight="1">
      <c r="A155" s="62" t="s">
        <v>761</v>
      </c>
      <c r="B155" s="63" t="s">
        <v>762</v>
      </c>
      <c r="C155" s="56">
        <f>+'Gastos PE'!C155+'Gastos CD'!C155</f>
        <v>0</v>
      </c>
      <c r="D155" s="28">
        <f>+'Gastos PE'!D155+'Gastos CD'!D155</f>
        <v>0</v>
      </c>
      <c r="E155" s="28">
        <f>+'Gastos PE'!E155+'Gastos CD'!E155</f>
        <v>0</v>
      </c>
      <c r="F155" s="57">
        <f t="shared" si="5"/>
        <v>0</v>
      </c>
      <c r="G155" s="28">
        <f>+'Gastos PE'!G155+'Gastos CD'!G155</f>
        <v>0</v>
      </c>
      <c r="H155" s="28">
        <f>+'Gastos PE'!H155+'Gastos CD'!H155</f>
        <v>0</v>
      </c>
      <c r="I155" s="28">
        <f>+'Gastos PE'!I155+'Gastos CD'!I155</f>
        <v>0</v>
      </c>
      <c r="J155" s="28">
        <f t="shared" ref="J155:J160" si="75">+F155-G155</f>
        <v>0</v>
      </c>
      <c r="K155" s="64">
        <f t="shared" si="3"/>
        <v>0</v>
      </c>
    </row>
    <row r="156" ht="12.75" customHeight="1">
      <c r="A156" s="62" t="s">
        <v>763</v>
      </c>
      <c r="B156" s="63" t="s">
        <v>764</v>
      </c>
      <c r="C156" s="56">
        <f>+'Gastos PE'!C156+'Gastos CD'!C156</f>
        <v>0</v>
      </c>
      <c r="D156" s="28">
        <f>+'Gastos PE'!D156+'Gastos CD'!D156</f>
        <v>0</v>
      </c>
      <c r="E156" s="28">
        <f>+'Gastos PE'!E156+'Gastos CD'!E156</f>
        <v>0</v>
      </c>
      <c r="F156" s="57">
        <f t="shared" si="5"/>
        <v>0</v>
      </c>
      <c r="G156" s="28">
        <f>+'Gastos PE'!G156+'Gastos CD'!G156</f>
        <v>0</v>
      </c>
      <c r="H156" s="28">
        <f>+'Gastos PE'!H156+'Gastos CD'!H156</f>
        <v>0</v>
      </c>
      <c r="I156" s="28">
        <f>+'Gastos PE'!I156+'Gastos CD'!I156</f>
        <v>0</v>
      </c>
      <c r="J156" s="28">
        <f t="shared" si="75"/>
        <v>0</v>
      </c>
      <c r="K156" s="64">
        <f t="shared" si="3"/>
        <v>0</v>
      </c>
    </row>
    <row r="157" ht="12.75" customHeight="1">
      <c r="A157" s="62" t="s">
        <v>765</v>
      </c>
      <c r="B157" s="63" t="s">
        <v>766</v>
      </c>
      <c r="C157" s="56">
        <f>+'Gastos PE'!C157+'Gastos CD'!C157</f>
        <v>0</v>
      </c>
      <c r="D157" s="28">
        <f>+'Gastos PE'!D157+'Gastos CD'!D157</f>
        <v>0</v>
      </c>
      <c r="E157" s="28">
        <f>+'Gastos PE'!E157+'Gastos CD'!E157</f>
        <v>0</v>
      </c>
      <c r="F157" s="57">
        <f t="shared" si="5"/>
        <v>0</v>
      </c>
      <c r="G157" s="28">
        <f>+'Gastos PE'!G157+'Gastos CD'!G157</f>
        <v>0</v>
      </c>
      <c r="H157" s="28">
        <f>+'Gastos PE'!H157+'Gastos CD'!H157</f>
        <v>0</v>
      </c>
      <c r="I157" s="28">
        <f>+'Gastos PE'!I157+'Gastos CD'!I157</f>
        <v>0</v>
      </c>
      <c r="J157" s="28">
        <f t="shared" si="75"/>
        <v>0</v>
      </c>
      <c r="K157" s="64">
        <f t="shared" si="3"/>
        <v>0</v>
      </c>
    </row>
    <row r="158" ht="12.75" customHeight="1">
      <c r="A158" s="62" t="s">
        <v>767</v>
      </c>
      <c r="B158" s="63" t="s">
        <v>768</v>
      </c>
      <c r="C158" s="56">
        <f>+'Gastos PE'!C158+'Gastos CD'!C158</f>
        <v>0</v>
      </c>
      <c r="D158" s="28">
        <f>+'Gastos PE'!D158+'Gastos CD'!D158</f>
        <v>0</v>
      </c>
      <c r="E158" s="28">
        <f>+'Gastos PE'!E158+'Gastos CD'!E158</f>
        <v>0</v>
      </c>
      <c r="F158" s="57">
        <f t="shared" si="5"/>
        <v>0</v>
      </c>
      <c r="G158" s="28">
        <f>+'Gastos PE'!G158+'Gastos CD'!G158</f>
        <v>0</v>
      </c>
      <c r="H158" s="28">
        <f>+'Gastos PE'!H158+'Gastos CD'!H158</f>
        <v>0</v>
      </c>
      <c r="I158" s="28">
        <f>+'Gastos PE'!I158+'Gastos CD'!I158</f>
        <v>0</v>
      </c>
      <c r="J158" s="28">
        <f t="shared" si="75"/>
        <v>0</v>
      </c>
      <c r="K158" s="64">
        <f t="shared" si="3"/>
        <v>0</v>
      </c>
    </row>
    <row r="159" ht="12.75" customHeight="1">
      <c r="A159" s="62" t="s">
        <v>769</v>
      </c>
      <c r="B159" s="63" t="s">
        <v>93</v>
      </c>
      <c r="C159" s="56">
        <f>+'Gastos PE'!C159+'Gastos CD'!C159</f>
        <v>0</v>
      </c>
      <c r="D159" s="28">
        <f>+'Gastos PE'!D159+'Gastos CD'!D159</f>
        <v>0</v>
      </c>
      <c r="E159" s="28">
        <f>+'Gastos PE'!E159+'Gastos CD'!E159</f>
        <v>0</v>
      </c>
      <c r="F159" s="57">
        <f t="shared" si="5"/>
        <v>0</v>
      </c>
      <c r="G159" s="28">
        <f>+'Gastos PE'!G159+'Gastos CD'!G159</f>
        <v>0</v>
      </c>
      <c r="H159" s="28">
        <f>+'Gastos PE'!H159+'Gastos CD'!H159</f>
        <v>0</v>
      </c>
      <c r="I159" s="28">
        <f>+'Gastos PE'!I159+'Gastos CD'!I159</f>
        <v>0</v>
      </c>
      <c r="J159" s="28">
        <f t="shared" si="75"/>
        <v>0</v>
      </c>
      <c r="K159" s="64">
        <f t="shared" si="3"/>
        <v>0</v>
      </c>
    </row>
    <row r="160" ht="12.75" customHeight="1">
      <c r="A160" s="62" t="s">
        <v>770</v>
      </c>
      <c r="B160" s="63" t="s">
        <v>594</v>
      </c>
      <c r="C160" s="56">
        <f>+'Gastos PE'!C160+'Gastos CD'!C160</f>
        <v>0</v>
      </c>
      <c r="D160" s="28">
        <f>+'Gastos PE'!D160+'Gastos CD'!D160</f>
        <v>0</v>
      </c>
      <c r="E160" s="28">
        <f>+'Gastos PE'!E160+'Gastos CD'!E160</f>
        <v>0</v>
      </c>
      <c r="F160" s="57">
        <f t="shared" si="5"/>
        <v>0</v>
      </c>
      <c r="G160" s="28">
        <f>+'Gastos PE'!G160+'Gastos CD'!G160</f>
        <v>0</v>
      </c>
      <c r="H160" s="28">
        <f>+'Gastos PE'!H160+'Gastos CD'!H160</f>
        <v>0</v>
      </c>
      <c r="I160" s="28">
        <f>+'Gastos PE'!I160+'Gastos CD'!I160</f>
        <v>0</v>
      </c>
      <c r="J160" s="28">
        <f t="shared" si="75"/>
        <v>0</v>
      </c>
      <c r="K160" s="64">
        <f t="shared" si="3"/>
        <v>0</v>
      </c>
    </row>
    <row r="161" ht="12.75" customHeight="1">
      <c r="A161" s="59" t="s">
        <v>497</v>
      </c>
      <c r="B161" s="60" t="s">
        <v>771</v>
      </c>
      <c r="C161" s="56">
        <f t="shared" ref="C161:E161" si="76">SUM(C162:C165)</f>
        <v>0</v>
      </c>
      <c r="D161" s="28">
        <f t="shared" si="76"/>
        <v>0</v>
      </c>
      <c r="E161" s="28">
        <f t="shared" si="76"/>
        <v>0</v>
      </c>
      <c r="F161" s="57">
        <f t="shared" si="5"/>
        <v>0</v>
      </c>
      <c r="G161" s="28">
        <f t="shared" ref="G161:J161" si="77">SUM(G162:G165)</f>
        <v>0</v>
      </c>
      <c r="H161" s="28">
        <f t="shared" si="77"/>
        <v>0</v>
      </c>
      <c r="I161" s="28">
        <f t="shared" si="77"/>
        <v>0</v>
      </c>
      <c r="J161" s="28">
        <f t="shared" si="77"/>
        <v>0</v>
      </c>
      <c r="K161" s="61">
        <f t="shared" si="3"/>
        <v>0</v>
      </c>
    </row>
    <row r="162" ht="12.75" customHeight="1">
      <c r="A162" s="62" t="s">
        <v>499</v>
      </c>
      <c r="B162" s="63" t="s">
        <v>772</v>
      </c>
      <c r="C162" s="56">
        <f>+'Gastos PE'!C162+'Gastos CD'!C162</f>
        <v>0</v>
      </c>
      <c r="D162" s="28">
        <f>+'Gastos PE'!D162+'Gastos CD'!D162</f>
        <v>0</v>
      </c>
      <c r="E162" s="28">
        <f>+'Gastos PE'!E162+'Gastos CD'!E162</f>
        <v>0</v>
      </c>
      <c r="F162" s="57">
        <f t="shared" si="5"/>
        <v>0</v>
      </c>
      <c r="G162" s="28">
        <f>+'Gastos PE'!G162+'Gastos CD'!G162</f>
        <v>0</v>
      </c>
      <c r="H162" s="28">
        <f>+'Gastos PE'!H162+'Gastos CD'!H162</f>
        <v>0</v>
      </c>
      <c r="I162" s="28">
        <f>+'Gastos PE'!I162+'Gastos CD'!I162</f>
        <v>0</v>
      </c>
      <c r="J162" s="28">
        <f t="shared" ref="J162:J165" si="78">+F162-G162</f>
        <v>0</v>
      </c>
      <c r="K162" s="64">
        <f t="shared" si="3"/>
        <v>0</v>
      </c>
    </row>
    <row r="163" ht="12.75" customHeight="1">
      <c r="A163" s="62" t="s">
        <v>501</v>
      </c>
      <c r="B163" s="63" t="s">
        <v>773</v>
      </c>
      <c r="C163" s="56">
        <f>+'Gastos PE'!C163+'Gastos CD'!C163</f>
        <v>0</v>
      </c>
      <c r="D163" s="28">
        <f>+'Gastos PE'!D163+'Gastos CD'!D163</f>
        <v>0</v>
      </c>
      <c r="E163" s="28">
        <f>+'Gastos PE'!E163+'Gastos CD'!E163</f>
        <v>0</v>
      </c>
      <c r="F163" s="57">
        <f t="shared" si="5"/>
        <v>0</v>
      </c>
      <c r="G163" s="28">
        <f>+'Gastos PE'!G163+'Gastos CD'!G163</f>
        <v>0</v>
      </c>
      <c r="H163" s="28">
        <f>+'Gastos PE'!H163+'Gastos CD'!H163</f>
        <v>0</v>
      </c>
      <c r="I163" s="28">
        <f>+'Gastos PE'!I163+'Gastos CD'!I163</f>
        <v>0</v>
      </c>
      <c r="J163" s="28">
        <f t="shared" si="78"/>
        <v>0</v>
      </c>
      <c r="K163" s="64">
        <f t="shared" si="3"/>
        <v>0</v>
      </c>
    </row>
    <row r="164" ht="12.75" customHeight="1">
      <c r="A164" s="62" t="s">
        <v>503</v>
      </c>
      <c r="B164" s="63" t="s">
        <v>774</v>
      </c>
      <c r="C164" s="56">
        <f>+'Gastos PE'!C164+'Gastos CD'!C164</f>
        <v>0</v>
      </c>
      <c r="D164" s="28">
        <f>+'Gastos PE'!D164+'Gastos CD'!D164</f>
        <v>0</v>
      </c>
      <c r="E164" s="28">
        <f>+'Gastos PE'!E164+'Gastos CD'!E164</f>
        <v>0</v>
      </c>
      <c r="F164" s="57">
        <f t="shared" si="5"/>
        <v>0</v>
      </c>
      <c r="G164" s="28">
        <f>+'Gastos PE'!G164+'Gastos CD'!G164</f>
        <v>0</v>
      </c>
      <c r="H164" s="28">
        <f>+'Gastos PE'!H164+'Gastos CD'!H164</f>
        <v>0</v>
      </c>
      <c r="I164" s="28">
        <f>+'Gastos PE'!I164+'Gastos CD'!I164</f>
        <v>0</v>
      </c>
      <c r="J164" s="28">
        <f t="shared" si="78"/>
        <v>0</v>
      </c>
      <c r="K164" s="64">
        <f t="shared" si="3"/>
        <v>0</v>
      </c>
    </row>
    <row r="165" ht="12.75" customHeight="1">
      <c r="A165" s="62" t="s">
        <v>775</v>
      </c>
      <c r="B165" s="63" t="s">
        <v>594</v>
      </c>
      <c r="C165" s="56">
        <f>+'Gastos PE'!C165+'Gastos CD'!C165</f>
        <v>0</v>
      </c>
      <c r="D165" s="28">
        <f>+'Gastos PE'!D165+'Gastos CD'!D165</f>
        <v>0</v>
      </c>
      <c r="E165" s="28">
        <f>+'Gastos PE'!E165+'Gastos CD'!E165</f>
        <v>0</v>
      </c>
      <c r="F165" s="57">
        <f t="shared" si="5"/>
        <v>0</v>
      </c>
      <c r="G165" s="28">
        <f>+'Gastos PE'!G165+'Gastos CD'!G165</f>
        <v>0</v>
      </c>
      <c r="H165" s="28">
        <f>+'Gastos PE'!H165+'Gastos CD'!H165</f>
        <v>0</v>
      </c>
      <c r="I165" s="28">
        <f>+'Gastos PE'!I165+'Gastos CD'!I165</f>
        <v>0</v>
      </c>
      <c r="J165" s="28">
        <f t="shared" si="78"/>
        <v>0</v>
      </c>
      <c r="K165" s="64">
        <f t="shared" si="3"/>
        <v>0</v>
      </c>
    </row>
    <row r="166" ht="12.75" customHeight="1">
      <c r="A166" s="59" t="s">
        <v>776</v>
      </c>
      <c r="B166" s="60" t="s">
        <v>777</v>
      </c>
      <c r="C166" s="56">
        <f t="shared" ref="C166:E166" si="79">+C167+C171+C174+C184+C185+C186+C187+C188</f>
        <v>0</v>
      </c>
      <c r="D166" s="28">
        <f t="shared" si="79"/>
        <v>0</v>
      </c>
      <c r="E166" s="28">
        <f t="shared" si="79"/>
        <v>0</v>
      </c>
      <c r="F166" s="57">
        <f t="shared" si="5"/>
        <v>0</v>
      </c>
      <c r="G166" s="28">
        <f t="shared" ref="G166:J166" si="80">+G167+G171+G174+G184+G185+G186+G187+G188</f>
        <v>0</v>
      </c>
      <c r="H166" s="28">
        <f t="shared" si="80"/>
        <v>0</v>
      </c>
      <c r="I166" s="28">
        <f t="shared" si="80"/>
        <v>0</v>
      </c>
      <c r="J166" s="28">
        <f t="shared" si="80"/>
        <v>0</v>
      </c>
      <c r="K166" s="61">
        <f t="shared" si="3"/>
        <v>0</v>
      </c>
    </row>
    <row r="167" ht="12.75" customHeight="1">
      <c r="A167" s="59" t="s">
        <v>506</v>
      </c>
      <c r="B167" s="60" t="s">
        <v>778</v>
      </c>
      <c r="C167" s="56">
        <f t="shared" ref="C167:E167" si="81">SUM(C168:C170)</f>
        <v>0</v>
      </c>
      <c r="D167" s="28">
        <f t="shared" si="81"/>
        <v>0</v>
      </c>
      <c r="E167" s="28">
        <f t="shared" si="81"/>
        <v>0</v>
      </c>
      <c r="F167" s="57">
        <f t="shared" si="5"/>
        <v>0</v>
      </c>
      <c r="G167" s="28">
        <f t="shared" ref="G167:J167" si="82">SUM(G168:G170)</f>
        <v>0</v>
      </c>
      <c r="H167" s="28">
        <f t="shared" si="82"/>
        <v>0</v>
      </c>
      <c r="I167" s="28">
        <f t="shared" si="82"/>
        <v>0</v>
      </c>
      <c r="J167" s="28">
        <f t="shared" si="82"/>
        <v>0</v>
      </c>
      <c r="K167" s="61">
        <f t="shared" si="3"/>
        <v>0</v>
      </c>
    </row>
    <row r="168" ht="12.75" customHeight="1">
      <c r="A168" s="62" t="s">
        <v>508</v>
      </c>
      <c r="B168" s="63" t="s">
        <v>779</v>
      </c>
      <c r="C168" s="56">
        <f>+'Gastos PE'!C168+'Gastos CD'!C168</f>
        <v>0</v>
      </c>
      <c r="D168" s="28">
        <f>+'Gastos PE'!D168+'Gastos CD'!D168</f>
        <v>0</v>
      </c>
      <c r="E168" s="28">
        <f>+'Gastos PE'!E168+'Gastos CD'!E168</f>
        <v>0</v>
      </c>
      <c r="F168" s="57">
        <f t="shared" si="5"/>
        <v>0</v>
      </c>
      <c r="G168" s="28">
        <f>+'Gastos PE'!G168+'Gastos CD'!G168</f>
        <v>0</v>
      </c>
      <c r="H168" s="28">
        <f>+'Gastos PE'!H168+'Gastos CD'!H168</f>
        <v>0</v>
      </c>
      <c r="I168" s="28">
        <f>+'Gastos PE'!I168+'Gastos CD'!I168</f>
        <v>0</v>
      </c>
      <c r="J168" s="28">
        <f t="shared" ref="J168:J170" si="83">+F168-G168</f>
        <v>0</v>
      </c>
      <c r="K168" s="64">
        <f t="shared" si="3"/>
        <v>0</v>
      </c>
    </row>
    <row r="169" ht="12.75" customHeight="1">
      <c r="A169" s="62" t="s">
        <v>516</v>
      </c>
      <c r="B169" s="63" t="s">
        <v>780</v>
      </c>
      <c r="C169" s="56">
        <f>+'Gastos PE'!C169+'Gastos CD'!C169</f>
        <v>0</v>
      </c>
      <c r="D169" s="28">
        <f>+'Gastos PE'!D169+'Gastos CD'!D169</f>
        <v>0</v>
      </c>
      <c r="E169" s="28">
        <f>+'Gastos PE'!E169+'Gastos CD'!E169</f>
        <v>0</v>
      </c>
      <c r="F169" s="57">
        <f t="shared" si="5"/>
        <v>0</v>
      </c>
      <c r="G169" s="28">
        <f>+'Gastos PE'!G169+'Gastos CD'!G169</f>
        <v>0</v>
      </c>
      <c r="H169" s="28">
        <f>+'Gastos PE'!H169+'Gastos CD'!H169</f>
        <v>0</v>
      </c>
      <c r="I169" s="28">
        <f>+'Gastos PE'!I169+'Gastos CD'!I169</f>
        <v>0</v>
      </c>
      <c r="J169" s="28">
        <f t="shared" si="83"/>
        <v>0</v>
      </c>
      <c r="K169" s="64">
        <f t="shared" si="3"/>
        <v>0</v>
      </c>
    </row>
    <row r="170" ht="12.75" customHeight="1">
      <c r="A170" s="62" t="s">
        <v>781</v>
      </c>
      <c r="B170" s="63" t="s">
        <v>782</v>
      </c>
      <c r="C170" s="56">
        <f>+'Gastos PE'!C170+'Gastos CD'!C170</f>
        <v>0</v>
      </c>
      <c r="D170" s="28">
        <f>+'Gastos PE'!D170+'Gastos CD'!D170</f>
        <v>0</v>
      </c>
      <c r="E170" s="28">
        <f>+'Gastos PE'!E170+'Gastos CD'!E170</f>
        <v>0</v>
      </c>
      <c r="F170" s="57">
        <f t="shared" si="5"/>
        <v>0</v>
      </c>
      <c r="G170" s="28">
        <f>+'Gastos PE'!G170+'Gastos CD'!G170</f>
        <v>0</v>
      </c>
      <c r="H170" s="28">
        <f>+'Gastos PE'!H170+'Gastos CD'!H170</f>
        <v>0</v>
      </c>
      <c r="I170" s="28">
        <f>+'Gastos PE'!I170+'Gastos CD'!I170</f>
        <v>0</v>
      </c>
      <c r="J170" s="28">
        <f t="shared" si="83"/>
        <v>0</v>
      </c>
      <c r="K170" s="64">
        <f t="shared" si="3"/>
        <v>0</v>
      </c>
    </row>
    <row r="171" ht="12.75" customHeight="1">
      <c r="A171" s="59" t="s">
        <v>783</v>
      </c>
      <c r="B171" s="60" t="s">
        <v>784</v>
      </c>
      <c r="C171" s="56">
        <f t="shared" ref="C171:E171" si="84">SUM(C172:C173)</f>
        <v>0</v>
      </c>
      <c r="D171" s="28">
        <f t="shared" si="84"/>
        <v>0</v>
      </c>
      <c r="E171" s="28">
        <f t="shared" si="84"/>
        <v>0</v>
      </c>
      <c r="F171" s="57">
        <f t="shared" si="5"/>
        <v>0</v>
      </c>
      <c r="G171" s="28">
        <f t="shared" ref="G171:J171" si="85">SUM(G172:G173)</f>
        <v>0</v>
      </c>
      <c r="H171" s="28">
        <f t="shared" si="85"/>
        <v>0</v>
      </c>
      <c r="I171" s="28">
        <f t="shared" si="85"/>
        <v>0</v>
      </c>
      <c r="J171" s="28">
        <f t="shared" si="85"/>
        <v>0</v>
      </c>
      <c r="K171" s="61">
        <f t="shared" si="3"/>
        <v>0</v>
      </c>
    </row>
    <row r="172" ht="12.75" customHeight="1">
      <c r="A172" s="62" t="s">
        <v>785</v>
      </c>
      <c r="B172" s="63" t="s">
        <v>786</v>
      </c>
      <c r="C172" s="56">
        <f>+'Gastos PE'!C172+'Gastos CD'!C172</f>
        <v>0</v>
      </c>
      <c r="D172" s="28">
        <f>+'Gastos PE'!D172+'Gastos CD'!D172</f>
        <v>0</v>
      </c>
      <c r="E172" s="28">
        <f>+'Gastos PE'!E172+'Gastos CD'!E172</f>
        <v>0</v>
      </c>
      <c r="F172" s="57">
        <f t="shared" si="5"/>
        <v>0</v>
      </c>
      <c r="G172" s="28">
        <f>+'Gastos PE'!G172+'Gastos CD'!G172</f>
        <v>0</v>
      </c>
      <c r="H172" s="28">
        <f>+'Gastos PE'!H172+'Gastos CD'!H172</f>
        <v>0</v>
      </c>
      <c r="I172" s="28">
        <f>+'Gastos PE'!I172+'Gastos CD'!I172</f>
        <v>0</v>
      </c>
      <c r="J172" s="28">
        <f t="shared" ref="J172:J173" si="86">+F172-G172</f>
        <v>0</v>
      </c>
      <c r="K172" s="64">
        <f t="shared" si="3"/>
        <v>0</v>
      </c>
    </row>
    <row r="173" ht="12.75" customHeight="1">
      <c r="A173" s="62" t="s">
        <v>787</v>
      </c>
      <c r="B173" s="63" t="s">
        <v>788</v>
      </c>
      <c r="C173" s="56">
        <f>+'Gastos PE'!C173+'Gastos CD'!C173</f>
        <v>0</v>
      </c>
      <c r="D173" s="28">
        <f>+'Gastos PE'!D173+'Gastos CD'!D173</f>
        <v>0</v>
      </c>
      <c r="E173" s="28">
        <f>+'Gastos PE'!E173+'Gastos CD'!E173</f>
        <v>0</v>
      </c>
      <c r="F173" s="57">
        <f t="shared" si="5"/>
        <v>0</v>
      </c>
      <c r="G173" s="28">
        <f>+'Gastos PE'!G173+'Gastos CD'!G173</f>
        <v>0</v>
      </c>
      <c r="H173" s="28">
        <f>+'Gastos PE'!H173+'Gastos CD'!H173</f>
        <v>0</v>
      </c>
      <c r="I173" s="28">
        <f>+'Gastos PE'!I173+'Gastos CD'!I173</f>
        <v>0</v>
      </c>
      <c r="J173" s="28">
        <f t="shared" si="86"/>
        <v>0</v>
      </c>
      <c r="K173" s="64">
        <f t="shared" si="3"/>
        <v>0</v>
      </c>
    </row>
    <row r="174" ht="12.75" customHeight="1">
      <c r="A174" s="59" t="s">
        <v>789</v>
      </c>
      <c r="B174" s="60" t="s">
        <v>790</v>
      </c>
      <c r="C174" s="56">
        <f t="shared" ref="C174:E174" si="87">SUM(C175:C183)</f>
        <v>0</v>
      </c>
      <c r="D174" s="28">
        <f t="shared" si="87"/>
        <v>0</v>
      </c>
      <c r="E174" s="28">
        <f t="shared" si="87"/>
        <v>0</v>
      </c>
      <c r="F174" s="57">
        <f t="shared" si="5"/>
        <v>0</v>
      </c>
      <c r="G174" s="28">
        <f t="shared" ref="G174:J174" si="88">SUM(G175:G183)</f>
        <v>0</v>
      </c>
      <c r="H174" s="28">
        <f t="shared" si="88"/>
        <v>0</v>
      </c>
      <c r="I174" s="28">
        <f t="shared" si="88"/>
        <v>0</v>
      </c>
      <c r="J174" s="28">
        <f t="shared" si="88"/>
        <v>0</v>
      </c>
      <c r="K174" s="61">
        <f t="shared" si="3"/>
        <v>0</v>
      </c>
    </row>
    <row r="175" ht="12.75" customHeight="1">
      <c r="A175" s="62" t="s">
        <v>791</v>
      </c>
      <c r="B175" s="63" t="s">
        <v>792</v>
      </c>
      <c r="C175" s="56">
        <f>+'Gastos PE'!C175+'Gastos CD'!C175</f>
        <v>0</v>
      </c>
      <c r="D175" s="28">
        <f>+'Gastos PE'!D175+'Gastos CD'!D175</f>
        <v>0</v>
      </c>
      <c r="E175" s="28">
        <f>+'Gastos PE'!E175+'Gastos CD'!E175</f>
        <v>0</v>
      </c>
      <c r="F175" s="57">
        <f t="shared" si="5"/>
        <v>0</v>
      </c>
      <c r="G175" s="28">
        <f>+'Gastos PE'!G175+'Gastos CD'!G175</f>
        <v>0</v>
      </c>
      <c r="H175" s="28">
        <f>+'Gastos PE'!H175+'Gastos CD'!H175</f>
        <v>0</v>
      </c>
      <c r="I175" s="28">
        <f>+'Gastos PE'!I175+'Gastos CD'!I175</f>
        <v>0</v>
      </c>
      <c r="J175" s="28">
        <f t="shared" ref="J175:J187" si="89">+F175-G175</f>
        <v>0</v>
      </c>
      <c r="K175" s="64">
        <f t="shared" si="3"/>
        <v>0</v>
      </c>
    </row>
    <row r="176" ht="12.75" customHeight="1">
      <c r="A176" s="62" t="s">
        <v>793</v>
      </c>
      <c r="B176" s="63" t="s">
        <v>794</v>
      </c>
      <c r="C176" s="56">
        <f>+'Gastos PE'!C176+'Gastos CD'!C176</f>
        <v>0</v>
      </c>
      <c r="D176" s="28">
        <f>+'Gastos PE'!D176+'Gastos CD'!D176</f>
        <v>0</v>
      </c>
      <c r="E176" s="28">
        <f>+'Gastos PE'!E176+'Gastos CD'!E176</f>
        <v>0</v>
      </c>
      <c r="F176" s="57">
        <f t="shared" si="5"/>
        <v>0</v>
      </c>
      <c r="G176" s="28">
        <f>+'Gastos PE'!G176+'Gastos CD'!G176</f>
        <v>0</v>
      </c>
      <c r="H176" s="28">
        <f>+'Gastos PE'!H176+'Gastos CD'!H176</f>
        <v>0</v>
      </c>
      <c r="I176" s="28">
        <f>+'Gastos PE'!I176+'Gastos CD'!I176</f>
        <v>0</v>
      </c>
      <c r="J176" s="28">
        <f t="shared" si="89"/>
        <v>0</v>
      </c>
      <c r="K176" s="64">
        <f t="shared" si="3"/>
        <v>0</v>
      </c>
    </row>
    <row r="177" ht="12.75" customHeight="1">
      <c r="A177" s="62" t="s">
        <v>795</v>
      </c>
      <c r="B177" s="63" t="s">
        <v>796</v>
      </c>
      <c r="C177" s="56">
        <f>+'Gastos PE'!C177+'Gastos CD'!C177</f>
        <v>0</v>
      </c>
      <c r="D177" s="28">
        <f>+'Gastos PE'!D177+'Gastos CD'!D177</f>
        <v>0</v>
      </c>
      <c r="E177" s="28">
        <f>+'Gastos PE'!E177+'Gastos CD'!E177</f>
        <v>0</v>
      </c>
      <c r="F177" s="57">
        <f t="shared" si="5"/>
        <v>0</v>
      </c>
      <c r="G177" s="28">
        <f>+'Gastos PE'!G177+'Gastos CD'!G177</f>
        <v>0</v>
      </c>
      <c r="H177" s="28">
        <f>+'Gastos PE'!H177+'Gastos CD'!H177</f>
        <v>0</v>
      </c>
      <c r="I177" s="28">
        <f>+'Gastos PE'!I177+'Gastos CD'!I177</f>
        <v>0</v>
      </c>
      <c r="J177" s="28">
        <f t="shared" si="89"/>
        <v>0</v>
      </c>
      <c r="K177" s="64">
        <f t="shared" si="3"/>
        <v>0</v>
      </c>
    </row>
    <row r="178" ht="12.75" customHeight="1">
      <c r="A178" s="62" t="s">
        <v>797</v>
      </c>
      <c r="B178" s="63" t="s">
        <v>798</v>
      </c>
      <c r="C178" s="56">
        <f>+'Gastos PE'!C178+'Gastos CD'!C178</f>
        <v>0</v>
      </c>
      <c r="D178" s="28">
        <f>+'Gastos PE'!D178+'Gastos CD'!D178</f>
        <v>0</v>
      </c>
      <c r="E178" s="28">
        <f>+'Gastos PE'!E178+'Gastos CD'!E178</f>
        <v>0</v>
      </c>
      <c r="F178" s="57">
        <f t="shared" si="5"/>
        <v>0</v>
      </c>
      <c r="G178" s="28">
        <f>+'Gastos PE'!G178+'Gastos CD'!G178</f>
        <v>0</v>
      </c>
      <c r="H178" s="28">
        <f>+'Gastos PE'!H178+'Gastos CD'!H178</f>
        <v>0</v>
      </c>
      <c r="I178" s="28">
        <f>+'Gastos PE'!I178+'Gastos CD'!I178</f>
        <v>0</v>
      </c>
      <c r="J178" s="28">
        <f t="shared" si="89"/>
        <v>0</v>
      </c>
      <c r="K178" s="64">
        <f t="shared" si="3"/>
        <v>0</v>
      </c>
    </row>
    <row r="179" ht="12.75" customHeight="1">
      <c r="A179" s="62" t="s">
        <v>799</v>
      </c>
      <c r="B179" s="63" t="s">
        <v>800</v>
      </c>
      <c r="C179" s="56">
        <f>+'Gastos PE'!C179+'Gastos CD'!C179</f>
        <v>0</v>
      </c>
      <c r="D179" s="28">
        <f>+'Gastos PE'!D179+'Gastos CD'!D179</f>
        <v>0</v>
      </c>
      <c r="E179" s="28">
        <f>+'Gastos PE'!E179+'Gastos CD'!E179</f>
        <v>0</v>
      </c>
      <c r="F179" s="57">
        <f t="shared" si="5"/>
        <v>0</v>
      </c>
      <c r="G179" s="28">
        <f>+'Gastos PE'!G179+'Gastos CD'!G179</f>
        <v>0</v>
      </c>
      <c r="H179" s="28">
        <f>+'Gastos PE'!H179+'Gastos CD'!H179</f>
        <v>0</v>
      </c>
      <c r="I179" s="28">
        <f>+'Gastos PE'!I179+'Gastos CD'!I179</f>
        <v>0</v>
      </c>
      <c r="J179" s="28">
        <f t="shared" si="89"/>
        <v>0</v>
      </c>
      <c r="K179" s="64">
        <f t="shared" si="3"/>
        <v>0</v>
      </c>
    </row>
    <row r="180" ht="12.75" customHeight="1">
      <c r="A180" s="62" t="s">
        <v>801</v>
      </c>
      <c r="B180" s="63" t="s">
        <v>802</v>
      </c>
      <c r="C180" s="56">
        <f>+'Gastos PE'!C180+'Gastos CD'!C180</f>
        <v>0</v>
      </c>
      <c r="D180" s="28">
        <f>+'Gastos PE'!D180+'Gastos CD'!D180</f>
        <v>0</v>
      </c>
      <c r="E180" s="28">
        <f>+'Gastos PE'!E180+'Gastos CD'!E180</f>
        <v>0</v>
      </c>
      <c r="F180" s="57">
        <f t="shared" si="5"/>
        <v>0</v>
      </c>
      <c r="G180" s="28">
        <f>+'Gastos PE'!G180+'Gastos CD'!G180</f>
        <v>0</v>
      </c>
      <c r="H180" s="28">
        <f>+'Gastos PE'!H180+'Gastos CD'!H180</f>
        <v>0</v>
      </c>
      <c r="I180" s="28">
        <f>+'Gastos PE'!I180+'Gastos CD'!I180</f>
        <v>0</v>
      </c>
      <c r="J180" s="28">
        <f t="shared" si="89"/>
        <v>0</v>
      </c>
      <c r="K180" s="64">
        <f t="shared" si="3"/>
        <v>0</v>
      </c>
    </row>
    <row r="181" ht="12.75" customHeight="1">
      <c r="A181" s="62" t="s">
        <v>803</v>
      </c>
      <c r="B181" s="63" t="s">
        <v>804</v>
      </c>
      <c r="C181" s="56">
        <f>+'Gastos PE'!C181+'Gastos CD'!C181</f>
        <v>0</v>
      </c>
      <c r="D181" s="28">
        <f>+'Gastos PE'!D181+'Gastos CD'!D181</f>
        <v>0</v>
      </c>
      <c r="E181" s="28">
        <f>+'Gastos PE'!E181+'Gastos CD'!E181</f>
        <v>0</v>
      </c>
      <c r="F181" s="57">
        <f t="shared" si="5"/>
        <v>0</v>
      </c>
      <c r="G181" s="28">
        <f>+'Gastos PE'!G181+'Gastos CD'!G181</f>
        <v>0</v>
      </c>
      <c r="H181" s="28">
        <f>+'Gastos PE'!H181+'Gastos CD'!H181</f>
        <v>0</v>
      </c>
      <c r="I181" s="28">
        <f>+'Gastos PE'!I181+'Gastos CD'!I181</f>
        <v>0</v>
      </c>
      <c r="J181" s="28">
        <f t="shared" si="89"/>
        <v>0</v>
      </c>
      <c r="K181" s="64">
        <f t="shared" si="3"/>
        <v>0</v>
      </c>
    </row>
    <row r="182" ht="12.75" customHeight="1">
      <c r="A182" s="62" t="s">
        <v>805</v>
      </c>
      <c r="B182" s="63" t="s">
        <v>806</v>
      </c>
      <c r="C182" s="56">
        <f>+'Gastos PE'!C182+'Gastos CD'!C182</f>
        <v>0</v>
      </c>
      <c r="D182" s="28">
        <f>+'Gastos PE'!D182+'Gastos CD'!D182</f>
        <v>0</v>
      </c>
      <c r="E182" s="28">
        <f>+'Gastos PE'!E182+'Gastos CD'!E182</f>
        <v>0</v>
      </c>
      <c r="F182" s="57">
        <f t="shared" si="5"/>
        <v>0</v>
      </c>
      <c r="G182" s="28">
        <f>+'Gastos PE'!G182+'Gastos CD'!G182</f>
        <v>0</v>
      </c>
      <c r="H182" s="28">
        <f>+'Gastos PE'!H182+'Gastos CD'!H182</f>
        <v>0</v>
      </c>
      <c r="I182" s="28">
        <f>+'Gastos PE'!I182+'Gastos CD'!I182</f>
        <v>0</v>
      </c>
      <c r="J182" s="28">
        <f t="shared" si="89"/>
        <v>0</v>
      </c>
      <c r="K182" s="64">
        <f t="shared" si="3"/>
        <v>0</v>
      </c>
    </row>
    <row r="183" ht="12.75" customHeight="1">
      <c r="A183" s="62" t="s">
        <v>807</v>
      </c>
      <c r="B183" s="63" t="s">
        <v>808</v>
      </c>
      <c r="C183" s="56">
        <f>+'Gastos PE'!C183+'Gastos CD'!C183</f>
        <v>0</v>
      </c>
      <c r="D183" s="28">
        <f>+'Gastos PE'!D183+'Gastos CD'!D183</f>
        <v>0</v>
      </c>
      <c r="E183" s="28">
        <f>+'Gastos PE'!E183+'Gastos CD'!E183</f>
        <v>0</v>
      </c>
      <c r="F183" s="57">
        <f t="shared" si="5"/>
        <v>0</v>
      </c>
      <c r="G183" s="28">
        <f>+'Gastos PE'!G183+'Gastos CD'!G183</f>
        <v>0</v>
      </c>
      <c r="H183" s="28">
        <f>+'Gastos PE'!H183+'Gastos CD'!H183</f>
        <v>0</v>
      </c>
      <c r="I183" s="28">
        <f>+'Gastos PE'!I183+'Gastos CD'!I183</f>
        <v>0</v>
      </c>
      <c r="J183" s="28">
        <f t="shared" si="89"/>
        <v>0</v>
      </c>
      <c r="K183" s="64">
        <f t="shared" si="3"/>
        <v>0</v>
      </c>
    </row>
    <row r="184" ht="12.75" customHeight="1">
      <c r="A184" s="59" t="s">
        <v>809</v>
      </c>
      <c r="B184" s="60" t="s">
        <v>810</v>
      </c>
      <c r="C184" s="56">
        <f>+'Gastos PE'!C184+'Gastos CD'!C184</f>
        <v>0</v>
      </c>
      <c r="D184" s="28">
        <f>+'Gastos PE'!D184+'Gastos CD'!D184</f>
        <v>0</v>
      </c>
      <c r="E184" s="28">
        <f>+'Gastos PE'!E184+'Gastos CD'!E184</f>
        <v>0</v>
      </c>
      <c r="F184" s="57">
        <f t="shared" si="5"/>
        <v>0</v>
      </c>
      <c r="G184" s="28">
        <f>+'Gastos PE'!G184+'Gastos CD'!G184</f>
        <v>0</v>
      </c>
      <c r="H184" s="28">
        <f>+'Gastos PE'!H184+'Gastos CD'!H184</f>
        <v>0</v>
      </c>
      <c r="I184" s="28">
        <f>+'Gastos PE'!I184+'Gastos CD'!I184</f>
        <v>0</v>
      </c>
      <c r="J184" s="28">
        <f t="shared" si="89"/>
        <v>0</v>
      </c>
      <c r="K184" s="61">
        <f t="shared" si="3"/>
        <v>0</v>
      </c>
    </row>
    <row r="185" ht="12.75" customHeight="1">
      <c r="A185" s="59" t="s">
        <v>811</v>
      </c>
      <c r="B185" s="60" t="s">
        <v>812</v>
      </c>
      <c r="C185" s="56">
        <f>+'Gastos PE'!C185+'Gastos CD'!C185</f>
        <v>0</v>
      </c>
      <c r="D185" s="28">
        <f>+'Gastos PE'!D185+'Gastos CD'!D185</f>
        <v>0</v>
      </c>
      <c r="E185" s="28">
        <f>+'Gastos PE'!E185+'Gastos CD'!E185</f>
        <v>0</v>
      </c>
      <c r="F185" s="57">
        <f t="shared" si="5"/>
        <v>0</v>
      </c>
      <c r="G185" s="28">
        <f>+'Gastos PE'!G185+'Gastos CD'!G185</f>
        <v>0</v>
      </c>
      <c r="H185" s="28">
        <f>+'Gastos PE'!H185+'Gastos CD'!H185</f>
        <v>0</v>
      </c>
      <c r="I185" s="28">
        <f>+'Gastos PE'!I185+'Gastos CD'!I185</f>
        <v>0</v>
      </c>
      <c r="J185" s="28">
        <f t="shared" si="89"/>
        <v>0</v>
      </c>
      <c r="K185" s="61">
        <f t="shared" si="3"/>
        <v>0</v>
      </c>
    </row>
    <row r="186" ht="12.75" customHeight="1">
      <c r="A186" s="59" t="s">
        <v>813</v>
      </c>
      <c r="B186" s="60" t="s">
        <v>814</v>
      </c>
      <c r="C186" s="56">
        <f>+'Gastos PE'!C186+'Gastos CD'!C186</f>
        <v>0</v>
      </c>
      <c r="D186" s="28">
        <f>+'Gastos PE'!D186+'Gastos CD'!D186</f>
        <v>0</v>
      </c>
      <c r="E186" s="28">
        <f>+'Gastos PE'!E186+'Gastos CD'!E186</f>
        <v>0</v>
      </c>
      <c r="F186" s="57">
        <f t="shared" si="5"/>
        <v>0</v>
      </c>
      <c r="G186" s="28">
        <f>+'Gastos PE'!G186+'Gastos CD'!G186</f>
        <v>0</v>
      </c>
      <c r="H186" s="28">
        <f>+'Gastos PE'!H186+'Gastos CD'!H186</f>
        <v>0</v>
      </c>
      <c r="I186" s="28">
        <f>+'Gastos PE'!I186+'Gastos CD'!I186</f>
        <v>0</v>
      </c>
      <c r="J186" s="28">
        <f t="shared" si="89"/>
        <v>0</v>
      </c>
      <c r="K186" s="61">
        <f t="shared" si="3"/>
        <v>0</v>
      </c>
    </row>
    <row r="187" ht="12.75" customHeight="1">
      <c r="A187" s="59" t="s">
        <v>815</v>
      </c>
      <c r="B187" s="60" t="s">
        <v>816</v>
      </c>
      <c r="C187" s="56">
        <f>+'Gastos PE'!C187+'Gastos CD'!C187</f>
        <v>0</v>
      </c>
      <c r="D187" s="28">
        <f>+'Gastos PE'!D187+'Gastos CD'!D187</f>
        <v>0</v>
      </c>
      <c r="E187" s="28">
        <f>+'Gastos PE'!E187+'Gastos CD'!E187</f>
        <v>0</v>
      </c>
      <c r="F187" s="57">
        <f t="shared" si="5"/>
        <v>0</v>
      </c>
      <c r="G187" s="28">
        <f>+'Gastos PE'!G187+'Gastos CD'!G187</f>
        <v>0</v>
      </c>
      <c r="H187" s="28">
        <f>+'Gastos PE'!H187+'Gastos CD'!H187</f>
        <v>0</v>
      </c>
      <c r="I187" s="28">
        <f>+'Gastos PE'!I187+'Gastos CD'!I187</f>
        <v>0</v>
      </c>
      <c r="J187" s="28">
        <f t="shared" si="89"/>
        <v>0</v>
      </c>
      <c r="K187" s="61">
        <f t="shared" si="3"/>
        <v>0</v>
      </c>
    </row>
    <row r="188" ht="12.75" customHeight="1">
      <c r="A188" s="59" t="s">
        <v>817</v>
      </c>
      <c r="B188" s="60" t="s">
        <v>818</v>
      </c>
      <c r="C188" s="56">
        <f t="shared" ref="C188:E188" si="90">SUM(C189:C190)</f>
        <v>0</v>
      </c>
      <c r="D188" s="28">
        <f t="shared" si="90"/>
        <v>0</v>
      </c>
      <c r="E188" s="28">
        <f t="shared" si="90"/>
        <v>0</v>
      </c>
      <c r="F188" s="57">
        <f t="shared" si="5"/>
        <v>0</v>
      </c>
      <c r="G188" s="28">
        <f t="shared" ref="G188:J188" si="91">SUM(G189:G190)</f>
        <v>0</v>
      </c>
      <c r="H188" s="28">
        <f t="shared" si="91"/>
        <v>0</v>
      </c>
      <c r="I188" s="28">
        <f t="shared" si="91"/>
        <v>0</v>
      </c>
      <c r="J188" s="28">
        <f t="shared" si="91"/>
        <v>0</v>
      </c>
      <c r="K188" s="61">
        <f t="shared" si="3"/>
        <v>0</v>
      </c>
    </row>
    <row r="189" ht="12.75" customHeight="1">
      <c r="A189" s="62" t="s">
        <v>819</v>
      </c>
      <c r="B189" s="63" t="s">
        <v>820</v>
      </c>
      <c r="C189" s="56">
        <f>+'Gastos PE'!C189+'Gastos CD'!C189</f>
        <v>0</v>
      </c>
      <c r="D189" s="28">
        <f>+'Gastos PE'!D189+'Gastos CD'!D189</f>
        <v>0</v>
      </c>
      <c r="E189" s="28">
        <f>+'Gastos PE'!E189+'Gastos CD'!E189</f>
        <v>0</v>
      </c>
      <c r="F189" s="57">
        <f t="shared" si="5"/>
        <v>0</v>
      </c>
      <c r="G189" s="28">
        <f>+'Gastos PE'!G189+'Gastos CD'!G189</f>
        <v>0</v>
      </c>
      <c r="H189" s="28">
        <f>+'Gastos PE'!H189+'Gastos CD'!H189</f>
        <v>0</v>
      </c>
      <c r="I189" s="28">
        <f>+'Gastos PE'!I189+'Gastos CD'!I189</f>
        <v>0</v>
      </c>
      <c r="J189" s="28">
        <f t="shared" ref="J189:J190" si="92">+F189-G189</f>
        <v>0</v>
      </c>
      <c r="K189" s="64">
        <f t="shared" si="3"/>
        <v>0</v>
      </c>
    </row>
    <row r="190" ht="12.75" customHeight="1">
      <c r="A190" s="62" t="s">
        <v>821</v>
      </c>
      <c r="B190" s="63" t="s">
        <v>822</v>
      </c>
      <c r="C190" s="56">
        <f>+'Gastos PE'!C190+'Gastos CD'!C190</f>
        <v>0</v>
      </c>
      <c r="D190" s="28">
        <f>+'Gastos PE'!D190+'Gastos CD'!D190</f>
        <v>0</v>
      </c>
      <c r="E190" s="28">
        <f>+'Gastos PE'!E190+'Gastos CD'!E190</f>
        <v>0</v>
      </c>
      <c r="F190" s="57">
        <f t="shared" si="5"/>
        <v>0</v>
      </c>
      <c r="G190" s="28">
        <f>+'Gastos PE'!G190+'Gastos CD'!G190</f>
        <v>0</v>
      </c>
      <c r="H190" s="28">
        <f>+'Gastos PE'!H190+'Gastos CD'!H190</f>
        <v>0</v>
      </c>
      <c r="I190" s="28">
        <f>+'Gastos PE'!I190+'Gastos CD'!I190</f>
        <v>0</v>
      </c>
      <c r="J190" s="28">
        <f t="shared" si="92"/>
        <v>0</v>
      </c>
      <c r="K190" s="64">
        <f t="shared" si="3"/>
        <v>0</v>
      </c>
    </row>
    <row r="191" ht="12.75" customHeight="1">
      <c r="A191" s="59" t="s">
        <v>823</v>
      </c>
      <c r="B191" s="60" t="s">
        <v>824</v>
      </c>
      <c r="C191" s="56">
        <f t="shared" ref="C191:E191" si="93">+C192+C202+C209+C226+C243+C258+C261</f>
        <v>0</v>
      </c>
      <c r="D191" s="28">
        <f t="shared" si="93"/>
        <v>0</v>
      </c>
      <c r="E191" s="28">
        <f t="shared" si="93"/>
        <v>0</v>
      </c>
      <c r="F191" s="57">
        <f t="shared" si="5"/>
        <v>0</v>
      </c>
      <c r="G191" s="28">
        <f t="shared" ref="G191:J191" si="94">+G192+G202+G209+G226+G243+G258+G261</f>
        <v>0</v>
      </c>
      <c r="H191" s="28">
        <f t="shared" si="94"/>
        <v>0</v>
      </c>
      <c r="I191" s="28">
        <f t="shared" si="94"/>
        <v>0</v>
      </c>
      <c r="J191" s="28">
        <f t="shared" si="94"/>
        <v>0</v>
      </c>
      <c r="K191" s="61">
        <f t="shared" si="3"/>
        <v>0</v>
      </c>
    </row>
    <row r="192" ht="12.75" customHeight="1">
      <c r="A192" s="59" t="s">
        <v>825</v>
      </c>
      <c r="B192" s="60" t="s">
        <v>826</v>
      </c>
      <c r="C192" s="56">
        <f t="shared" ref="C192:E192" si="95">SUM(C193:C201)</f>
        <v>0</v>
      </c>
      <c r="D192" s="28">
        <f t="shared" si="95"/>
        <v>0</v>
      </c>
      <c r="E192" s="28">
        <f t="shared" si="95"/>
        <v>0</v>
      </c>
      <c r="F192" s="57">
        <f t="shared" si="5"/>
        <v>0</v>
      </c>
      <c r="G192" s="28">
        <f t="shared" ref="G192:J192" si="96">SUM(G193:G201)</f>
        <v>0</v>
      </c>
      <c r="H192" s="28">
        <f t="shared" si="96"/>
        <v>0</v>
      </c>
      <c r="I192" s="28">
        <f t="shared" si="96"/>
        <v>0</v>
      </c>
      <c r="J192" s="28">
        <f t="shared" si="96"/>
        <v>0</v>
      </c>
      <c r="K192" s="61">
        <f t="shared" si="3"/>
        <v>0</v>
      </c>
    </row>
    <row r="193" ht="12.75" customHeight="1">
      <c r="A193" s="62" t="s">
        <v>827</v>
      </c>
      <c r="B193" s="63" t="s">
        <v>828</v>
      </c>
      <c r="C193" s="56">
        <f>+'Gastos PE'!C193+'Gastos CD'!C193</f>
        <v>0</v>
      </c>
      <c r="D193" s="28">
        <f>+'Gastos PE'!D193+'Gastos CD'!D193</f>
        <v>0</v>
      </c>
      <c r="E193" s="28">
        <f>+'Gastos PE'!E193+'Gastos CD'!E193</f>
        <v>0</v>
      </c>
      <c r="F193" s="57">
        <f t="shared" si="5"/>
        <v>0</v>
      </c>
      <c r="G193" s="28">
        <f>+'Gastos PE'!G193+'Gastos CD'!G193</f>
        <v>0</v>
      </c>
      <c r="H193" s="28">
        <f>+'Gastos PE'!H193+'Gastos CD'!H193</f>
        <v>0</v>
      </c>
      <c r="I193" s="28">
        <f>+'Gastos PE'!I193+'Gastos CD'!I193</f>
        <v>0</v>
      </c>
      <c r="J193" s="28">
        <f t="shared" ref="J193:J201" si="97">+F193-G193</f>
        <v>0</v>
      </c>
      <c r="K193" s="64">
        <f t="shared" si="3"/>
        <v>0</v>
      </c>
    </row>
    <row r="194" ht="12.75" customHeight="1">
      <c r="A194" s="62" t="s">
        <v>829</v>
      </c>
      <c r="B194" s="63" t="s">
        <v>830</v>
      </c>
      <c r="C194" s="56">
        <f>+'Gastos PE'!C194+'Gastos CD'!C194</f>
        <v>0</v>
      </c>
      <c r="D194" s="28">
        <f>+'Gastos PE'!D194+'Gastos CD'!D194</f>
        <v>0</v>
      </c>
      <c r="E194" s="28">
        <f>+'Gastos PE'!E194+'Gastos CD'!E194</f>
        <v>0</v>
      </c>
      <c r="F194" s="57">
        <f t="shared" si="5"/>
        <v>0</v>
      </c>
      <c r="G194" s="28">
        <f>+'Gastos PE'!G194+'Gastos CD'!G194</f>
        <v>0</v>
      </c>
      <c r="H194" s="28">
        <f>+'Gastos PE'!H194+'Gastos CD'!H194</f>
        <v>0</v>
      </c>
      <c r="I194" s="28">
        <f>+'Gastos PE'!I194+'Gastos CD'!I194</f>
        <v>0</v>
      </c>
      <c r="J194" s="28">
        <f t="shared" si="97"/>
        <v>0</v>
      </c>
      <c r="K194" s="64">
        <f t="shared" si="3"/>
        <v>0</v>
      </c>
    </row>
    <row r="195" ht="12.75" customHeight="1">
      <c r="A195" s="62" t="s">
        <v>831</v>
      </c>
      <c r="B195" s="63" t="s">
        <v>832</v>
      </c>
      <c r="C195" s="56">
        <f>+'Gastos PE'!C195+'Gastos CD'!C195</f>
        <v>0</v>
      </c>
      <c r="D195" s="28">
        <f>+'Gastos PE'!D195+'Gastos CD'!D195</f>
        <v>0</v>
      </c>
      <c r="E195" s="28">
        <f>+'Gastos PE'!E195+'Gastos CD'!E195</f>
        <v>0</v>
      </c>
      <c r="F195" s="57">
        <f t="shared" si="5"/>
        <v>0</v>
      </c>
      <c r="G195" s="28">
        <f>+'Gastos PE'!G195+'Gastos CD'!G195</f>
        <v>0</v>
      </c>
      <c r="H195" s="28">
        <f>+'Gastos PE'!H195+'Gastos CD'!H195</f>
        <v>0</v>
      </c>
      <c r="I195" s="28">
        <f>+'Gastos PE'!I195+'Gastos CD'!I195</f>
        <v>0</v>
      </c>
      <c r="J195" s="28">
        <f t="shared" si="97"/>
        <v>0</v>
      </c>
      <c r="K195" s="64">
        <f t="shared" si="3"/>
        <v>0</v>
      </c>
    </row>
    <row r="196" ht="12.75" customHeight="1">
      <c r="A196" s="62" t="s">
        <v>833</v>
      </c>
      <c r="B196" s="63" t="s">
        <v>834</v>
      </c>
      <c r="C196" s="56">
        <f>+'Gastos PE'!C196+'Gastos CD'!C196</f>
        <v>0</v>
      </c>
      <c r="D196" s="28">
        <f>+'Gastos PE'!D196+'Gastos CD'!D196</f>
        <v>0</v>
      </c>
      <c r="E196" s="28">
        <f>+'Gastos PE'!E196+'Gastos CD'!E196</f>
        <v>0</v>
      </c>
      <c r="F196" s="57">
        <f t="shared" si="5"/>
        <v>0</v>
      </c>
      <c r="G196" s="28">
        <f>+'Gastos PE'!G196+'Gastos CD'!G196</f>
        <v>0</v>
      </c>
      <c r="H196" s="28">
        <f>+'Gastos PE'!H196+'Gastos CD'!H196</f>
        <v>0</v>
      </c>
      <c r="I196" s="28">
        <f>+'Gastos PE'!I196+'Gastos CD'!I196</f>
        <v>0</v>
      </c>
      <c r="J196" s="28">
        <f t="shared" si="97"/>
        <v>0</v>
      </c>
      <c r="K196" s="64">
        <f t="shared" si="3"/>
        <v>0</v>
      </c>
    </row>
    <row r="197" ht="12.75" customHeight="1">
      <c r="A197" s="62" t="s">
        <v>835</v>
      </c>
      <c r="B197" s="63" t="s">
        <v>836</v>
      </c>
      <c r="C197" s="56">
        <f>+'Gastos PE'!C197+'Gastos CD'!C197</f>
        <v>0</v>
      </c>
      <c r="D197" s="28">
        <f>+'Gastos PE'!D197+'Gastos CD'!D197</f>
        <v>0</v>
      </c>
      <c r="E197" s="28">
        <f>+'Gastos PE'!E197+'Gastos CD'!E197</f>
        <v>0</v>
      </c>
      <c r="F197" s="57">
        <f t="shared" si="5"/>
        <v>0</v>
      </c>
      <c r="G197" s="28">
        <f>+'Gastos PE'!G197+'Gastos CD'!G197</f>
        <v>0</v>
      </c>
      <c r="H197" s="28">
        <f>+'Gastos PE'!H197+'Gastos CD'!H197</f>
        <v>0</v>
      </c>
      <c r="I197" s="28">
        <f>+'Gastos PE'!I197+'Gastos CD'!I197</f>
        <v>0</v>
      </c>
      <c r="J197" s="28">
        <f t="shared" si="97"/>
        <v>0</v>
      </c>
      <c r="K197" s="64">
        <f t="shared" si="3"/>
        <v>0</v>
      </c>
    </row>
    <row r="198" ht="12.75" customHeight="1">
      <c r="A198" s="62" t="s">
        <v>837</v>
      </c>
      <c r="B198" s="63" t="s">
        <v>838</v>
      </c>
      <c r="C198" s="56">
        <f>+'Gastos PE'!C198+'Gastos CD'!C198</f>
        <v>0</v>
      </c>
      <c r="D198" s="28">
        <f>+'Gastos PE'!D198+'Gastos CD'!D198</f>
        <v>0</v>
      </c>
      <c r="E198" s="28">
        <f>+'Gastos PE'!E198+'Gastos CD'!E198</f>
        <v>0</v>
      </c>
      <c r="F198" s="57">
        <f t="shared" si="5"/>
        <v>0</v>
      </c>
      <c r="G198" s="28">
        <f>+'Gastos PE'!G198+'Gastos CD'!G198</f>
        <v>0</v>
      </c>
      <c r="H198" s="28">
        <f>+'Gastos PE'!H198+'Gastos CD'!H198</f>
        <v>0</v>
      </c>
      <c r="I198" s="28">
        <f>+'Gastos PE'!I198+'Gastos CD'!I198</f>
        <v>0</v>
      </c>
      <c r="J198" s="28">
        <f t="shared" si="97"/>
        <v>0</v>
      </c>
      <c r="K198" s="64">
        <f t="shared" si="3"/>
        <v>0</v>
      </c>
    </row>
    <row r="199" ht="12.75" customHeight="1">
      <c r="A199" s="62" t="s">
        <v>839</v>
      </c>
      <c r="B199" s="63" t="s">
        <v>840</v>
      </c>
      <c r="C199" s="56">
        <f>+'Gastos PE'!C199+'Gastos CD'!C199</f>
        <v>0</v>
      </c>
      <c r="D199" s="28">
        <f>+'Gastos PE'!D199+'Gastos CD'!D199</f>
        <v>0</v>
      </c>
      <c r="E199" s="28">
        <f>+'Gastos PE'!E199+'Gastos CD'!E199</f>
        <v>0</v>
      </c>
      <c r="F199" s="57">
        <f t="shared" si="5"/>
        <v>0</v>
      </c>
      <c r="G199" s="28">
        <f>+'Gastos PE'!G199+'Gastos CD'!G199</f>
        <v>0</v>
      </c>
      <c r="H199" s="28">
        <f>+'Gastos PE'!H199+'Gastos CD'!H199</f>
        <v>0</v>
      </c>
      <c r="I199" s="28">
        <f>+'Gastos PE'!I199+'Gastos CD'!I199</f>
        <v>0</v>
      </c>
      <c r="J199" s="28">
        <f t="shared" si="97"/>
        <v>0</v>
      </c>
      <c r="K199" s="64">
        <f t="shared" si="3"/>
        <v>0</v>
      </c>
    </row>
    <row r="200" ht="12.75" customHeight="1">
      <c r="A200" s="62" t="s">
        <v>841</v>
      </c>
      <c r="B200" s="63" t="s">
        <v>842</v>
      </c>
      <c r="C200" s="56">
        <f>+'Gastos PE'!C200+'Gastos CD'!C200</f>
        <v>0</v>
      </c>
      <c r="D200" s="28">
        <f>+'Gastos PE'!D200+'Gastos CD'!D200</f>
        <v>0</v>
      </c>
      <c r="E200" s="28">
        <f>+'Gastos PE'!E200+'Gastos CD'!E200</f>
        <v>0</v>
      </c>
      <c r="F200" s="57">
        <f t="shared" si="5"/>
        <v>0</v>
      </c>
      <c r="G200" s="28">
        <f>+'Gastos PE'!G200+'Gastos CD'!G200</f>
        <v>0</v>
      </c>
      <c r="H200" s="28">
        <f>+'Gastos PE'!H200+'Gastos CD'!H200</f>
        <v>0</v>
      </c>
      <c r="I200" s="28">
        <f>+'Gastos PE'!I200+'Gastos CD'!I200</f>
        <v>0</v>
      </c>
      <c r="J200" s="28">
        <f t="shared" si="97"/>
        <v>0</v>
      </c>
      <c r="K200" s="64">
        <f t="shared" si="3"/>
        <v>0</v>
      </c>
    </row>
    <row r="201" ht="12.75" customHeight="1">
      <c r="A201" s="62" t="s">
        <v>843</v>
      </c>
      <c r="B201" s="63" t="s">
        <v>844</v>
      </c>
      <c r="C201" s="56">
        <f>+'Gastos PE'!C201+'Gastos CD'!C201</f>
        <v>0</v>
      </c>
      <c r="D201" s="28">
        <f>+'Gastos PE'!D201+'Gastos CD'!D201</f>
        <v>0</v>
      </c>
      <c r="E201" s="28">
        <f>+'Gastos PE'!E201+'Gastos CD'!E201</f>
        <v>0</v>
      </c>
      <c r="F201" s="57">
        <f t="shared" si="5"/>
        <v>0</v>
      </c>
      <c r="G201" s="28">
        <f>+'Gastos PE'!G201+'Gastos CD'!G201</f>
        <v>0</v>
      </c>
      <c r="H201" s="28">
        <f>+'Gastos PE'!H201+'Gastos CD'!H201</f>
        <v>0</v>
      </c>
      <c r="I201" s="28">
        <f>+'Gastos PE'!I201+'Gastos CD'!I201</f>
        <v>0</v>
      </c>
      <c r="J201" s="28">
        <f t="shared" si="97"/>
        <v>0</v>
      </c>
      <c r="K201" s="64">
        <f t="shared" si="3"/>
        <v>0</v>
      </c>
    </row>
    <row r="202" ht="12.75" customHeight="1">
      <c r="A202" s="59" t="s">
        <v>845</v>
      </c>
      <c r="B202" s="60" t="s">
        <v>846</v>
      </c>
      <c r="C202" s="56">
        <f t="shared" ref="C202:E202" si="98">SUM(C203:C208)</f>
        <v>0</v>
      </c>
      <c r="D202" s="28">
        <f t="shared" si="98"/>
        <v>0</v>
      </c>
      <c r="E202" s="28">
        <f t="shared" si="98"/>
        <v>0</v>
      </c>
      <c r="F202" s="57">
        <f t="shared" si="5"/>
        <v>0</v>
      </c>
      <c r="G202" s="28">
        <f t="shared" ref="G202:J202" si="99">SUM(G203:G208)</f>
        <v>0</v>
      </c>
      <c r="H202" s="28">
        <f t="shared" si="99"/>
        <v>0</v>
      </c>
      <c r="I202" s="28">
        <f t="shared" si="99"/>
        <v>0</v>
      </c>
      <c r="J202" s="28">
        <f t="shared" si="99"/>
        <v>0</v>
      </c>
      <c r="K202" s="61">
        <f t="shared" si="3"/>
        <v>0</v>
      </c>
    </row>
    <row r="203" ht="12.75" customHeight="1">
      <c r="A203" s="62" t="s">
        <v>847</v>
      </c>
      <c r="B203" s="63" t="s">
        <v>848</v>
      </c>
      <c r="C203" s="56">
        <f>+'Gastos PE'!C203+'Gastos CD'!C203</f>
        <v>0</v>
      </c>
      <c r="D203" s="28">
        <f>+'Gastos PE'!D203+'Gastos CD'!D203</f>
        <v>0</v>
      </c>
      <c r="E203" s="28">
        <f>+'Gastos PE'!E203+'Gastos CD'!E203</f>
        <v>0</v>
      </c>
      <c r="F203" s="57">
        <f t="shared" si="5"/>
        <v>0</v>
      </c>
      <c r="G203" s="28">
        <f>+'Gastos PE'!G203+'Gastos CD'!G203</f>
        <v>0</v>
      </c>
      <c r="H203" s="28">
        <f>+'Gastos PE'!H203+'Gastos CD'!H203</f>
        <v>0</v>
      </c>
      <c r="I203" s="28">
        <f>+'Gastos PE'!I203+'Gastos CD'!I203</f>
        <v>0</v>
      </c>
      <c r="J203" s="28">
        <f t="shared" ref="J203:J208" si="100">+F203-G203</f>
        <v>0</v>
      </c>
      <c r="K203" s="64">
        <f t="shared" si="3"/>
        <v>0</v>
      </c>
    </row>
    <row r="204" ht="12.75" customHeight="1">
      <c r="A204" s="62" t="s">
        <v>849</v>
      </c>
      <c r="B204" s="63" t="s">
        <v>836</v>
      </c>
      <c r="C204" s="56">
        <f>+'Gastos PE'!C204+'Gastos CD'!C204</f>
        <v>0</v>
      </c>
      <c r="D204" s="28">
        <f>+'Gastos PE'!D204+'Gastos CD'!D204</f>
        <v>0</v>
      </c>
      <c r="E204" s="28">
        <f>+'Gastos PE'!E204+'Gastos CD'!E204</f>
        <v>0</v>
      </c>
      <c r="F204" s="57">
        <f t="shared" si="5"/>
        <v>0</v>
      </c>
      <c r="G204" s="28">
        <f>+'Gastos PE'!G204+'Gastos CD'!G204</f>
        <v>0</v>
      </c>
      <c r="H204" s="28">
        <f>+'Gastos PE'!H204+'Gastos CD'!H204</f>
        <v>0</v>
      </c>
      <c r="I204" s="28">
        <f>+'Gastos PE'!I204+'Gastos CD'!I204</f>
        <v>0</v>
      </c>
      <c r="J204" s="28">
        <f t="shared" si="100"/>
        <v>0</v>
      </c>
      <c r="K204" s="64">
        <f t="shared" si="3"/>
        <v>0</v>
      </c>
    </row>
    <row r="205" ht="12.75" customHeight="1">
      <c r="A205" s="62" t="s">
        <v>850</v>
      </c>
      <c r="B205" s="63" t="s">
        <v>838</v>
      </c>
      <c r="C205" s="56">
        <f>+'Gastos PE'!C205+'Gastos CD'!C205</f>
        <v>0</v>
      </c>
      <c r="D205" s="28">
        <f>+'Gastos PE'!D205+'Gastos CD'!D205</f>
        <v>0</v>
      </c>
      <c r="E205" s="28">
        <f>+'Gastos PE'!E205+'Gastos CD'!E205</f>
        <v>0</v>
      </c>
      <c r="F205" s="57">
        <f t="shared" si="5"/>
        <v>0</v>
      </c>
      <c r="G205" s="28">
        <f>+'Gastos PE'!G205+'Gastos CD'!G205</f>
        <v>0</v>
      </c>
      <c r="H205" s="28">
        <f>+'Gastos PE'!H205+'Gastos CD'!H205</f>
        <v>0</v>
      </c>
      <c r="I205" s="28">
        <f>+'Gastos PE'!I205+'Gastos CD'!I205</f>
        <v>0</v>
      </c>
      <c r="J205" s="28">
        <f t="shared" si="100"/>
        <v>0</v>
      </c>
      <c r="K205" s="64">
        <f t="shared" si="3"/>
        <v>0</v>
      </c>
    </row>
    <row r="206" ht="12.75" customHeight="1">
      <c r="A206" s="62" t="s">
        <v>851</v>
      </c>
      <c r="B206" s="63" t="s">
        <v>840</v>
      </c>
      <c r="C206" s="56">
        <f>+'Gastos PE'!C206+'Gastos CD'!C206</f>
        <v>0</v>
      </c>
      <c r="D206" s="28">
        <f>+'Gastos PE'!D206+'Gastos CD'!D206</f>
        <v>0</v>
      </c>
      <c r="E206" s="28">
        <f>+'Gastos PE'!E206+'Gastos CD'!E206</f>
        <v>0</v>
      </c>
      <c r="F206" s="57">
        <f t="shared" si="5"/>
        <v>0</v>
      </c>
      <c r="G206" s="28">
        <f>+'Gastos PE'!G206+'Gastos CD'!G206</f>
        <v>0</v>
      </c>
      <c r="H206" s="28">
        <f>+'Gastos PE'!H206+'Gastos CD'!H206</f>
        <v>0</v>
      </c>
      <c r="I206" s="28">
        <f>+'Gastos PE'!I206+'Gastos CD'!I206</f>
        <v>0</v>
      </c>
      <c r="J206" s="28">
        <f t="shared" si="100"/>
        <v>0</v>
      </c>
      <c r="K206" s="64">
        <f t="shared" si="3"/>
        <v>0</v>
      </c>
    </row>
    <row r="207" ht="12.75" customHeight="1">
      <c r="A207" s="62" t="s">
        <v>852</v>
      </c>
      <c r="B207" s="63" t="s">
        <v>842</v>
      </c>
      <c r="C207" s="56">
        <f>+'Gastos PE'!C207+'Gastos CD'!C207</f>
        <v>0</v>
      </c>
      <c r="D207" s="28">
        <f>+'Gastos PE'!D207+'Gastos CD'!D207</f>
        <v>0</v>
      </c>
      <c r="E207" s="28">
        <f>+'Gastos PE'!E207+'Gastos CD'!E207</f>
        <v>0</v>
      </c>
      <c r="F207" s="57">
        <f t="shared" si="5"/>
        <v>0</v>
      </c>
      <c r="G207" s="28">
        <f>+'Gastos PE'!G207+'Gastos CD'!G207</f>
        <v>0</v>
      </c>
      <c r="H207" s="28">
        <f>+'Gastos PE'!H207+'Gastos CD'!H207</f>
        <v>0</v>
      </c>
      <c r="I207" s="28">
        <f>+'Gastos PE'!I207+'Gastos CD'!I207</f>
        <v>0</v>
      </c>
      <c r="J207" s="28">
        <f t="shared" si="100"/>
        <v>0</v>
      </c>
      <c r="K207" s="64">
        <f t="shared" si="3"/>
        <v>0</v>
      </c>
    </row>
    <row r="208" ht="12.75" customHeight="1">
      <c r="A208" s="62" t="s">
        <v>853</v>
      </c>
      <c r="B208" s="63" t="s">
        <v>844</v>
      </c>
      <c r="C208" s="56">
        <f>+'Gastos PE'!C208+'Gastos CD'!C208</f>
        <v>0</v>
      </c>
      <c r="D208" s="28">
        <f>+'Gastos PE'!D208+'Gastos CD'!D208</f>
        <v>0</v>
      </c>
      <c r="E208" s="28">
        <f>+'Gastos PE'!E208+'Gastos CD'!E208</f>
        <v>0</v>
      </c>
      <c r="F208" s="57">
        <f t="shared" si="5"/>
        <v>0</v>
      </c>
      <c r="G208" s="28">
        <f>+'Gastos PE'!G208+'Gastos CD'!G208</f>
        <v>0</v>
      </c>
      <c r="H208" s="28">
        <f>+'Gastos PE'!H208+'Gastos CD'!H208</f>
        <v>0</v>
      </c>
      <c r="I208" s="28">
        <f>+'Gastos PE'!I208+'Gastos CD'!I208</f>
        <v>0</v>
      </c>
      <c r="J208" s="28">
        <f t="shared" si="100"/>
        <v>0</v>
      </c>
      <c r="K208" s="64">
        <f t="shared" si="3"/>
        <v>0</v>
      </c>
    </row>
    <row r="209" ht="12.75" customHeight="1">
      <c r="A209" s="59" t="s">
        <v>854</v>
      </c>
      <c r="B209" s="60" t="s">
        <v>855</v>
      </c>
      <c r="C209" s="56">
        <f t="shared" ref="C209:E209" si="101">+C210+C218</f>
        <v>0</v>
      </c>
      <c r="D209" s="28">
        <f t="shared" si="101"/>
        <v>0</v>
      </c>
      <c r="E209" s="28">
        <f t="shared" si="101"/>
        <v>0</v>
      </c>
      <c r="F209" s="57">
        <f t="shared" si="5"/>
        <v>0</v>
      </c>
      <c r="G209" s="28">
        <f t="shared" ref="G209:J209" si="102">+G210+G218</f>
        <v>0</v>
      </c>
      <c r="H209" s="28">
        <f t="shared" si="102"/>
        <v>0</v>
      </c>
      <c r="I209" s="28">
        <f t="shared" si="102"/>
        <v>0</v>
      </c>
      <c r="J209" s="28">
        <f t="shared" si="102"/>
        <v>0</v>
      </c>
      <c r="K209" s="61">
        <f t="shared" si="3"/>
        <v>0</v>
      </c>
    </row>
    <row r="210" ht="12.75" customHeight="1">
      <c r="A210" s="59" t="s">
        <v>856</v>
      </c>
      <c r="B210" s="60" t="s">
        <v>857</v>
      </c>
      <c r="C210" s="56">
        <f t="shared" ref="C210:E210" si="103">SUM(C211:C217)</f>
        <v>0</v>
      </c>
      <c r="D210" s="28">
        <f t="shared" si="103"/>
        <v>0</v>
      </c>
      <c r="E210" s="28">
        <f t="shared" si="103"/>
        <v>0</v>
      </c>
      <c r="F210" s="57">
        <f t="shared" si="5"/>
        <v>0</v>
      </c>
      <c r="G210" s="28">
        <f t="shared" ref="G210:J210" si="104">SUM(G211:G217)</f>
        <v>0</v>
      </c>
      <c r="H210" s="28">
        <f t="shared" si="104"/>
        <v>0</v>
      </c>
      <c r="I210" s="28">
        <f t="shared" si="104"/>
        <v>0</v>
      </c>
      <c r="J210" s="28">
        <f t="shared" si="104"/>
        <v>0</v>
      </c>
      <c r="K210" s="61">
        <f t="shared" si="3"/>
        <v>0</v>
      </c>
    </row>
    <row r="211" ht="12.75" customHeight="1">
      <c r="A211" s="62" t="s">
        <v>858</v>
      </c>
      <c r="B211" s="63" t="s">
        <v>859</v>
      </c>
      <c r="C211" s="56">
        <f>+'Gastos PE'!C211+'Gastos CD'!C211</f>
        <v>0</v>
      </c>
      <c r="D211" s="28">
        <f>+'Gastos PE'!D211+'Gastos CD'!D211</f>
        <v>0</v>
      </c>
      <c r="E211" s="28">
        <f>+'Gastos PE'!E211+'Gastos CD'!E211</f>
        <v>0</v>
      </c>
      <c r="F211" s="57">
        <f t="shared" si="5"/>
        <v>0</v>
      </c>
      <c r="G211" s="28">
        <f>+'Gastos PE'!G211+'Gastos CD'!G211</f>
        <v>0</v>
      </c>
      <c r="H211" s="28">
        <f>+'Gastos PE'!H211+'Gastos CD'!H211</f>
        <v>0</v>
      </c>
      <c r="I211" s="28">
        <f>+'Gastos PE'!I211+'Gastos CD'!I211</f>
        <v>0</v>
      </c>
      <c r="J211" s="28">
        <f t="shared" ref="J211:J217" si="105">+F211-G211</f>
        <v>0</v>
      </c>
      <c r="K211" s="64">
        <f t="shared" si="3"/>
        <v>0</v>
      </c>
    </row>
    <row r="212" ht="12.75" customHeight="1">
      <c r="A212" s="62" t="s">
        <v>860</v>
      </c>
      <c r="B212" s="63" t="s">
        <v>861</v>
      </c>
      <c r="C212" s="56">
        <f>+'Gastos PE'!C212+'Gastos CD'!C212</f>
        <v>0</v>
      </c>
      <c r="D212" s="28">
        <f>+'Gastos PE'!D212+'Gastos CD'!D212</f>
        <v>0</v>
      </c>
      <c r="E212" s="28">
        <f>+'Gastos PE'!E212+'Gastos CD'!E212</f>
        <v>0</v>
      </c>
      <c r="F212" s="57">
        <f t="shared" si="5"/>
        <v>0</v>
      </c>
      <c r="G212" s="28">
        <f>+'Gastos PE'!G212+'Gastos CD'!G212</f>
        <v>0</v>
      </c>
      <c r="H212" s="28">
        <f>+'Gastos PE'!H212+'Gastos CD'!H212</f>
        <v>0</v>
      </c>
      <c r="I212" s="28">
        <f>+'Gastos PE'!I212+'Gastos CD'!I212</f>
        <v>0</v>
      </c>
      <c r="J212" s="28">
        <f t="shared" si="105"/>
        <v>0</v>
      </c>
      <c r="K212" s="64">
        <f t="shared" si="3"/>
        <v>0</v>
      </c>
    </row>
    <row r="213" ht="12.75" customHeight="1">
      <c r="A213" s="62" t="s">
        <v>862</v>
      </c>
      <c r="B213" s="63" t="s">
        <v>863</v>
      </c>
      <c r="C213" s="56">
        <f>+'Gastos PE'!C213+'Gastos CD'!C213</f>
        <v>0</v>
      </c>
      <c r="D213" s="28">
        <f>+'Gastos PE'!D213+'Gastos CD'!D213</f>
        <v>0</v>
      </c>
      <c r="E213" s="28">
        <f>+'Gastos PE'!E213+'Gastos CD'!E213</f>
        <v>0</v>
      </c>
      <c r="F213" s="57">
        <f t="shared" si="5"/>
        <v>0</v>
      </c>
      <c r="G213" s="28">
        <f>+'Gastos PE'!G213+'Gastos CD'!G213</f>
        <v>0</v>
      </c>
      <c r="H213" s="28">
        <f>+'Gastos PE'!H213+'Gastos CD'!H213</f>
        <v>0</v>
      </c>
      <c r="I213" s="28">
        <f>+'Gastos PE'!I213+'Gastos CD'!I213</f>
        <v>0</v>
      </c>
      <c r="J213" s="28">
        <f t="shared" si="105"/>
        <v>0</v>
      </c>
      <c r="K213" s="64">
        <f t="shared" si="3"/>
        <v>0</v>
      </c>
    </row>
    <row r="214" ht="12.75" customHeight="1">
      <c r="A214" s="62" t="s">
        <v>864</v>
      </c>
      <c r="B214" s="63" t="s">
        <v>865</v>
      </c>
      <c r="C214" s="56">
        <f>+'Gastos PE'!C214+'Gastos CD'!C214</f>
        <v>0</v>
      </c>
      <c r="D214" s="28">
        <f>+'Gastos PE'!D214+'Gastos CD'!D214</f>
        <v>0</v>
      </c>
      <c r="E214" s="28">
        <f>+'Gastos PE'!E214+'Gastos CD'!E214</f>
        <v>0</v>
      </c>
      <c r="F214" s="57">
        <f t="shared" si="5"/>
        <v>0</v>
      </c>
      <c r="G214" s="28">
        <f>+'Gastos PE'!G214+'Gastos CD'!G214</f>
        <v>0</v>
      </c>
      <c r="H214" s="28">
        <f>+'Gastos PE'!H214+'Gastos CD'!H214</f>
        <v>0</v>
      </c>
      <c r="I214" s="28">
        <f>+'Gastos PE'!I214+'Gastos CD'!I214</f>
        <v>0</v>
      </c>
      <c r="J214" s="28">
        <f t="shared" si="105"/>
        <v>0</v>
      </c>
      <c r="K214" s="64">
        <f t="shared" si="3"/>
        <v>0</v>
      </c>
    </row>
    <row r="215" ht="12.75" customHeight="1">
      <c r="A215" s="62" t="s">
        <v>866</v>
      </c>
      <c r="B215" s="63" t="s">
        <v>867</v>
      </c>
      <c r="C215" s="56">
        <f>+'Gastos PE'!C215+'Gastos CD'!C215</f>
        <v>0</v>
      </c>
      <c r="D215" s="28">
        <f>+'Gastos PE'!D215+'Gastos CD'!D215</f>
        <v>0</v>
      </c>
      <c r="E215" s="28">
        <f>+'Gastos PE'!E215+'Gastos CD'!E215</f>
        <v>0</v>
      </c>
      <c r="F215" s="57">
        <f t="shared" si="5"/>
        <v>0</v>
      </c>
      <c r="G215" s="28">
        <f>+'Gastos PE'!G215+'Gastos CD'!G215</f>
        <v>0</v>
      </c>
      <c r="H215" s="28">
        <f>+'Gastos PE'!H215+'Gastos CD'!H215</f>
        <v>0</v>
      </c>
      <c r="I215" s="28">
        <f>+'Gastos PE'!I215+'Gastos CD'!I215</f>
        <v>0</v>
      </c>
      <c r="J215" s="28">
        <f t="shared" si="105"/>
        <v>0</v>
      </c>
      <c r="K215" s="64">
        <f t="shared" si="3"/>
        <v>0</v>
      </c>
    </row>
    <row r="216" ht="12.75" customHeight="1">
      <c r="A216" s="62" t="s">
        <v>868</v>
      </c>
      <c r="B216" s="63" t="s">
        <v>869</v>
      </c>
      <c r="C216" s="56">
        <f>+'Gastos PE'!C216+'Gastos CD'!C216</f>
        <v>0</v>
      </c>
      <c r="D216" s="28">
        <f>+'Gastos PE'!D216+'Gastos CD'!D216</f>
        <v>0</v>
      </c>
      <c r="E216" s="28">
        <f>+'Gastos PE'!E216+'Gastos CD'!E216</f>
        <v>0</v>
      </c>
      <c r="F216" s="57">
        <f t="shared" si="5"/>
        <v>0</v>
      </c>
      <c r="G216" s="28">
        <f>+'Gastos PE'!G216+'Gastos CD'!G216</f>
        <v>0</v>
      </c>
      <c r="H216" s="28">
        <f>+'Gastos PE'!H216+'Gastos CD'!H216</f>
        <v>0</v>
      </c>
      <c r="I216" s="28">
        <f>+'Gastos PE'!I216+'Gastos CD'!I216</f>
        <v>0</v>
      </c>
      <c r="J216" s="28">
        <f t="shared" si="105"/>
        <v>0</v>
      </c>
      <c r="K216" s="64">
        <f t="shared" si="3"/>
        <v>0</v>
      </c>
    </row>
    <row r="217" ht="12.75" customHeight="1">
      <c r="A217" s="62" t="s">
        <v>870</v>
      </c>
      <c r="B217" s="63" t="s">
        <v>871</v>
      </c>
      <c r="C217" s="56">
        <f>+'Gastos PE'!C217+'Gastos CD'!C217</f>
        <v>0</v>
      </c>
      <c r="D217" s="28">
        <f>+'Gastos PE'!D217+'Gastos CD'!D217</f>
        <v>0</v>
      </c>
      <c r="E217" s="28">
        <f>+'Gastos PE'!E217+'Gastos CD'!E217</f>
        <v>0</v>
      </c>
      <c r="F217" s="57">
        <f t="shared" si="5"/>
        <v>0</v>
      </c>
      <c r="G217" s="28">
        <f>+'Gastos PE'!G217+'Gastos CD'!G217</f>
        <v>0</v>
      </c>
      <c r="H217" s="28">
        <f>+'Gastos PE'!H217+'Gastos CD'!H217</f>
        <v>0</v>
      </c>
      <c r="I217" s="28">
        <f>+'Gastos PE'!I217+'Gastos CD'!I217</f>
        <v>0</v>
      </c>
      <c r="J217" s="28">
        <f t="shared" si="105"/>
        <v>0</v>
      </c>
      <c r="K217" s="64">
        <f t="shared" si="3"/>
        <v>0</v>
      </c>
    </row>
    <row r="218" ht="12.75" customHeight="1">
      <c r="A218" s="59" t="s">
        <v>872</v>
      </c>
      <c r="B218" s="60" t="s">
        <v>873</v>
      </c>
      <c r="C218" s="56">
        <f t="shared" ref="C218:E218" si="106">SUM(C219:C225)</f>
        <v>0</v>
      </c>
      <c r="D218" s="28">
        <f t="shared" si="106"/>
        <v>0</v>
      </c>
      <c r="E218" s="28">
        <f t="shared" si="106"/>
        <v>0</v>
      </c>
      <c r="F218" s="57">
        <f t="shared" si="5"/>
        <v>0</v>
      </c>
      <c r="G218" s="28">
        <f t="shared" ref="G218:J218" si="107">SUM(G219:G225)</f>
        <v>0</v>
      </c>
      <c r="H218" s="28">
        <f t="shared" si="107"/>
        <v>0</v>
      </c>
      <c r="I218" s="28">
        <f t="shared" si="107"/>
        <v>0</v>
      </c>
      <c r="J218" s="28">
        <f t="shared" si="107"/>
        <v>0</v>
      </c>
      <c r="K218" s="61">
        <f t="shared" si="3"/>
        <v>0</v>
      </c>
    </row>
    <row r="219" ht="12.75" customHeight="1">
      <c r="A219" s="62" t="s">
        <v>874</v>
      </c>
      <c r="B219" s="63" t="s">
        <v>875</v>
      </c>
      <c r="C219" s="56">
        <f>+'Gastos PE'!C219+'Gastos CD'!C219</f>
        <v>0</v>
      </c>
      <c r="D219" s="28">
        <f>+'Gastos PE'!D219+'Gastos CD'!D219</f>
        <v>0</v>
      </c>
      <c r="E219" s="28">
        <f>+'Gastos PE'!E219+'Gastos CD'!E219</f>
        <v>0</v>
      </c>
      <c r="F219" s="57">
        <f t="shared" si="5"/>
        <v>0</v>
      </c>
      <c r="G219" s="28">
        <f>+'Gastos PE'!G219+'Gastos CD'!G219</f>
        <v>0</v>
      </c>
      <c r="H219" s="28">
        <f>+'Gastos PE'!H219+'Gastos CD'!H219</f>
        <v>0</v>
      </c>
      <c r="I219" s="28">
        <f>+'Gastos PE'!I219+'Gastos CD'!I219</f>
        <v>0</v>
      </c>
      <c r="J219" s="28">
        <f t="shared" ref="J219:J225" si="108">+F219-G219</f>
        <v>0</v>
      </c>
      <c r="K219" s="64">
        <f t="shared" si="3"/>
        <v>0</v>
      </c>
    </row>
    <row r="220" ht="12.75" customHeight="1">
      <c r="A220" s="62" t="s">
        <v>876</v>
      </c>
      <c r="B220" s="63" t="s">
        <v>861</v>
      </c>
      <c r="C220" s="56">
        <f>+'Gastos PE'!C220+'Gastos CD'!C220</f>
        <v>0</v>
      </c>
      <c r="D220" s="28">
        <f>+'Gastos PE'!D220+'Gastos CD'!D220</f>
        <v>0</v>
      </c>
      <c r="E220" s="28">
        <f>+'Gastos PE'!E220+'Gastos CD'!E220</f>
        <v>0</v>
      </c>
      <c r="F220" s="57">
        <f t="shared" si="5"/>
        <v>0</v>
      </c>
      <c r="G220" s="28">
        <f>+'Gastos PE'!G220+'Gastos CD'!G220</f>
        <v>0</v>
      </c>
      <c r="H220" s="28">
        <f>+'Gastos PE'!H220+'Gastos CD'!H220</f>
        <v>0</v>
      </c>
      <c r="I220" s="28">
        <f>+'Gastos PE'!I220+'Gastos CD'!I220</f>
        <v>0</v>
      </c>
      <c r="J220" s="28">
        <f t="shared" si="108"/>
        <v>0</v>
      </c>
      <c r="K220" s="64">
        <f t="shared" si="3"/>
        <v>0</v>
      </c>
    </row>
    <row r="221" ht="12.75" customHeight="1">
      <c r="A221" s="62" t="s">
        <v>877</v>
      </c>
      <c r="B221" s="63" t="s">
        <v>863</v>
      </c>
      <c r="C221" s="56">
        <f>+'Gastos PE'!C221+'Gastos CD'!C221</f>
        <v>0</v>
      </c>
      <c r="D221" s="28">
        <f>+'Gastos PE'!D221+'Gastos CD'!D221</f>
        <v>0</v>
      </c>
      <c r="E221" s="28">
        <f>+'Gastos PE'!E221+'Gastos CD'!E221</f>
        <v>0</v>
      </c>
      <c r="F221" s="57">
        <f t="shared" si="5"/>
        <v>0</v>
      </c>
      <c r="G221" s="28">
        <f>+'Gastos PE'!G221+'Gastos CD'!G221</f>
        <v>0</v>
      </c>
      <c r="H221" s="28">
        <f>+'Gastos PE'!H221+'Gastos CD'!H221</f>
        <v>0</v>
      </c>
      <c r="I221" s="28">
        <f>+'Gastos PE'!I221+'Gastos CD'!I221</f>
        <v>0</v>
      </c>
      <c r="J221" s="28">
        <f t="shared" si="108"/>
        <v>0</v>
      </c>
      <c r="K221" s="64">
        <f t="shared" si="3"/>
        <v>0</v>
      </c>
    </row>
    <row r="222" ht="12.75" customHeight="1">
      <c r="A222" s="62" t="s">
        <v>878</v>
      </c>
      <c r="B222" s="63" t="s">
        <v>865</v>
      </c>
      <c r="C222" s="56">
        <f>+'Gastos PE'!C222+'Gastos CD'!C222</f>
        <v>0</v>
      </c>
      <c r="D222" s="28">
        <f>+'Gastos PE'!D222+'Gastos CD'!D222</f>
        <v>0</v>
      </c>
      <c r="E222" s="28">
        <f>+'Gastos PE'!E222+'Gastos CD'!E222</f>
        <v>0</v>
      </c>
      <c r="F222" s="57">
        <f t="shared" si="5"/>
        <v>0</v>
      </c>
      <c r="G222" s="28">
        <f>+'Gastos PE'!G222+'Gastos CD'!G222</f>
        <v>0</v>
      </c>
      <c r="H222" s="28">
        <f>+'Gastos PE'!H222+'Gastos CD'!H222</f>
        <v>0</v>
      </c>
      <c r="I222" s="28">
        <f>+'Gastos PE'!I222+'Gastos CD'!I222</f>
        <v>0</v>
      </c>
      <c r="J222" s="28">
        <f t="shared" si="108"/>
        <v>0</v>
      </c>
      <c r="K222" s="64">
        <f t="shared" si="3"/>
        <v>0</v>
      </c>
    </row>
    <row r="223" ht="12.75" customHeight="1">
      <c r="A223" s="62" t="s">
        <v>879</v>
      </c>
      <c r="B223" s="63" t="s">
        <v>867</v>
      </c>
      <c r="C223" s="56">
        <f>+'Gastos PE'!C223+'Gastos CD'!C223</f>
        <v>0</v>
      </c>
      <c r="D223" s="28">
        <f>+'Gastos PE'!D223+'Gastos CD'!D223</f>
        <v>0</v>
      </c>
      <c r="E223" s="28">
        <f>+'Gastos PE'!E223+'Gastos CD'!E223</f>
        <v>0</v>
      </c>
      <c r="F223" s="57">
        <f t="shared" si="5"/>
        <v>0</v>
      </c>
      <c r="G223" s="28">
        <f>+'Gastos PE'!G223+'Gastos CD'!G223</f>
        <v>0</v>
      </c>
      <c r="H223" s="28">
        <f>+'Gastos PE'!H223+'Gastos CD'!H223</f>
        <v>0</v>
      </c>
      <c r="I223" s="28">
        <f>+'Gastos PE'!I223+'Gastos CD'!I223</f>
        <v>0</v>
      </c>
      <c r="J223" s="28">
        <f t="shared" si="108"/>
        <v>0</v>
      </c>
      <c r="K223" s="64">
        <f t="shared" si="3"/>
        <v>0</v>
      </c>
    </row>
    <row r="224" ht="12.75" customHeight="1">
      <c r="A224" s="62" t="s">
        <v>880</v>
      </c>
      <c r="B224" s="63" t="s">
        <v>869</v>
      </c>
      <c r="C224" s="56">
        <f>+'Gastos PE'!C224+'Gastos CD'!C224</f>
        <v>0</v>
      </c>
      <c r="D224" s="28">
        <f>+'Gastos PE'!D224+'Gastos CD'!D224</f>
        <v>0</v>
      </c>
      <c r="E224" s="28">
        <f>+'Gastos PE'!E224+'Gastos CD'!E224</f>
        <v>0</v>
      </c>
      <c r="F224" s="57">
        <f t="shared" si="5"/>
        <v>0</v>
      </c>
      <c r="G224" s="28">
        <f>+'Gastos PE'!G224+'Gastos CD'!G224</f>
        <v>0</v>
      </c>
      <c r="H224" s="28">
        <f>+'Gastos PE'!H224+'Gastos CD'!H224</f>
        <v>0</v>
      </c>
      <c r="I224" s="28">
        <f>+'Gastos PE'!I224+'Gastos CD'!I224</f>
        <v>0</v>
      </c>
      <c r="J224" s="28">
        <f t="shared" si="108"/>
        <v>0</v>
      </c>
      <c r="K224" s="64">
        <f t="shared" si="3"/>
        <v>0</v>
      </c>
    </row>
    <row r="225" ht="12.75" customHeight="1">
      <c r="A225" s="62" t="s">
        <v>881</v>
      </c>
      <c r="B225" s="63" t="s">
        <v>871</v>
      </c>
      <c r="C225" s="56">
        <f>+'Gastos PE'!C225+'Gastos CD'!C225</f>
        <v>0</v>
      </c>
      <c r="D225" s="28">
        <f>+'Gastos PE'!D225+'Gastos CD'!D225</f>
        <v>0</v>
      </c>
      <c r="E225" s="28">
        <f>+'Gastos PE'!E225+'Gastos CD'!E225</f>
        <v>0</v>
      </c>
      <c r="F225" s="57">
        <f t="shared" si="5"/>
        <v>0</v>
      </c>
      <c r="G225" s="28">
        <f>+'Gastos PE'!G225+'Gastos CD'!G225</f>
        <v>0</v>
      </c>
      <c r="H225" s="28">
        <f>+'Gastos PE'!H225+'Gastos CD'!H225</f>
        <v>0</v>
      </c>
      <c r="I225" s="28">
        <f>+'Gastos PE'!I225+'Gastos CD'!I225</f>
        <v>0</v>
      </c>
      <c r="J225" s="28">
        <f t="shared" si="108"/>
        <v>0</v>
      </c>
      <c r="K225" s="64">
        <f t="shared" si="3"/>
        <v>0</v>
      </c>
    </row>
    <row r="226" ht="12.75" customHeight="1">
      <c r="A226" s="59" t="s">
        <v>882</v>
      </c>
      <c r="B226" s="60" t="s">
        <v>883</v>
      </c>
      <c r="C226" s="56">
        <f t="shared" ref="C226:E226" si="109">+C227+C235</f>
        <v>0</v>
      </c>
      <c r="D226" s="28">
        <f t="shared" si="109"/>
        <v>0</v>
      </c>
      <c r="E226" s="28">
        <f t="shared" si="109"/>
        <v>0</v>
      </c>
      <c r="F226" s="57">
        <f t="shared" si="5"/>
        <v>0</v>
      </c>
      <c r="G226" s="28">
        <f t="shared" ref="G226:J226" si="110">+G227+G235</f>
        <v>0</v>
      </c>
      <c r="H226" s="28">
        <f t="shared" si="110"/>
        <v>0</v>
      </c>
      <c r="I226" s="28">
        <f t="shared" si="110"/>
        <v>0</v>
      </c>
      <c r="J226" s="28">
        <f t="shared" si="110"/>
        <v>0</v>
      </c>
      <c r="K226" s="61">
        <f t="shared" si="3"/>
        <v>0</v>
      </c>
    </row>
    <row r="227" ht="12.75" customHeight="1">
      <c r="A227" s="59" t="s">
        <v>884</v>
      </c>
      <c r="B227" s="60" t="s">
        <v>885</v>
      </c>
      <c r="C227" s="56">
        <f t="shared" ref="C227:E227" si="111">SUM(C228:C234)</f>
        <v>0</v>
      </c>
      <c r="D227" s="28">
        <f t="shared" si="111"/>
        <v>0</v>
      </c>
      <c r="E227" s="28">
        <f t="shared" si="111"/>
        <v>0</v>
      </c>
      <c r="F227" s="57">
        <f t="shared" si="5"/>
        <v>0</v>
      </c>
      <c r="G227" s="28">
        <f t="shared" ref="G227:J227" si="112">SUM(G228:G234)</f>
        <v>0</v>
      </c>
      <c r="H227" s="28">
        <f t="shared" si="112"/>
        <v>0</v>
      </c>
      <c r="I227" s="28">
        <f t="shared" si="112"/>
        <v>0</v>
      </c>
      <c r="J227" s="28">
        <f t="shared" si="112"/>
        <v>0</v>
      </c>
      <c r="K227" s="61">
        <f t="shared" si="3"/>
        <v>0</v>
      </c>
    </row>
    <row r="228" ht="12.75" customHeight="1">
      <c r="A228" s="62" t="s">
        <v>886</v>
      </c>
      <c r="B228" s="63" t="s">
        <v>887</v>
      </c>
      <c r="C228" s="56">
        <f>+'Gastos PE'!C228+'Gastos CD'!C228</f>
        <v>0</v>
      </c>
      <c r="D228" s="28">
        <f>+'Gastos PE'!D228+'Gastos CD'!D228</f>
        <v>0</v>
      </c>
      <c r="E228" s="28">
        <f>+'Gastos PE'!E228+'Gastos CD'!E228</f>
        <v>0</v>
      </c>
      <c r="F228" s="57">
        <f t="shared" si="5"/>
        <v>0</v>
      </c>
      <c r="G228" s="28">
        <f>+'Gastos PE'!G228+'Gastos CD'!G228</f>
        <v>0</v>
      </c>
      <c r="H228" s="28">
        <f>+'Gastos PE'!H228+'Gastos CD'!H228</f>
        <v>0</v>
      </c>
      <c r="I228" s="28">
        <f>+'Gastos PE'!I228+'Gastos CD'!I228</f>
        <v>0</v>
      </c>
      <c r="J228" s="28">
        <f t="shared" ref="J228:J234" si="113">+F228-G228</f>
        <v>0</v>
      </c>
      <c r="K228" s="64">
        <f t="shared" si="3"/>
        <v>0</v>
      </c>
    </row>
    <row r="229" ht="12.75" customHeight="1">
      <c r="A229" s="62" t="s">
        <v>888</v>
      </c>
      <c r="B229" s="63" t="s">
        <v>889</v>
      </c>
      <c r="C229" s="56">
        <f>+'Gastos PE'!C229+'Gastos CD'!C229</f>
        <v>0</v>
      </c>
      <c r="D229" s="28">
        <f>+'Gastos PE'!D229+'Gastos CD'!D229</f>
        <v>0</v>
      </c>
      <c r="E229" s="28">
        <f>+'Gastos PE'!E229+'Gastos CD'!E229</f>
        <v>0</v>
      </c>
      <c r="F229" s="57">
        <f t="shared" si="5"/>
        <v>0</v>
      </c>
      <c r="G229" s="28">
        <f>+'Gastos PE'!G229+'Gastos CD'!G229</f>
        <v>0</v>
      </c>
      <c r="H229" s="28">
        <f>+'Gastos PE'!H229+'Gastos CD'!H229</f>
        <v>0</v>
      </c>
      <c r="I229" s="28">
        <f>+'Gastos PE'!I229+'Gastos CD'!I229</f>
        <v>0</v>
      </c>
      <c r="J229" s="28">
        <f t="shared" si="113"/>
        <v>0</v>
      </c>
      <c r="K229" s="64">
        <f t="shared" si="3"/>
        <v>0</v>
      </c>
    </row>
    <row r="230" ht="12.75" customHeight="1">
      <c r="A230" s="62" t="s">
        <v>890</v>
      </c>
      <c r="B230" s="63" t="s">
        <v>891</v>
      </c>
      <c r="C230" s="56">
        <f>+'Gastos PE'!C230+'Gastos CD'!C230</f>
        <v>0</v>
      </c>
      <c r="D230" s="28">
        <f>+'Gastos PE'!D230+'Gastos CD'!D230</f>
        <v>0</v>
      </c>
      <c r="E230" s="28">
        <f>+'Gastos PE'!E230+'Gastos CD'!E230</f>
        <v>0</v>
      </c>
      <c r="F230" s="57">
        <f t="shared" si="5"/>
        <v>0</v>
      </c>
      <c r="G230" s="28">
        <f>+'Gastos PE'!G230+'Gastos CD'!G230</f>
        <v>0</v>
      </c>
      <c r="H230" s="28">
        <f>+'Gastos PE'!H230+'Gastos CD'!H230</f>
        <v>0</v>
      </c>
      <c r="I230" s="28">
        <f>+'Gastos PE'!I230+'Gastos CD'!I230</f>
        <v>0</v>
      </c>
      <c r="J230" s="28">
        <f t="shared" si="113"/>
        <v>0</v>
      </c>
      <c r="K230" s="64">
        <f t="shared" si="3"/>
        <v>0</v>
      </c>
    </row>
    <row r="231" ht="12.75" customHeight="1">
      <c r="A231" s="62" t="s">
        <v>892</v>
      </c>
      <c r="B231" s="63" t="s">
        <v>893</v>
      </c>
      <c r="C231" s="56">
        <f>+'Gastos PE'!C231+'Gastos CD'!C231</f>
        <v>0</v>
      </c>
      <c r="D231" s="28">
        <f>+'Gastos PE'!D231+'Gastos CD'!D231</f>
        <v>0</v>
      </c>
      <c r="E231" s="28">
        <f>+'Gastos PE'!E231+'Gastos CD'!E231</f>
        <v>0</v>
      </c>
      <c r="F231" s="57">
        <f t="shared" si="5"/>
        <v>0</v>
      </c>
      <c r="G231" s="28">
        <f>+'Gastos PE'!G231+'Gastos CD'!G231</f>
        <v>0</v>
      </c>
      <c r="H231" s="28">
        <f>+'Gastos PE'!H231+'Gastos CD'!H231</f>
        <v>0</v>
      </c>
      <c r="I231" s="28">
        <f>+'Gastos PE'!I231+'Gastos CD'!I231</f>
        <v>0</v>
      </c>
      <c r="J231" s="28">
        <f t="shared" si="113"/>
        <v>0</v>
      </c>
      <c r="K231" s="64">
        <f t="shared" si="3"/>
        <v>0</v>
      </c>
    </row>
    <row r="232" ht="12.75" customHeight="1">
      <c r="A232" s="62" t="s">
        <v>894</v>
      </c>
      <c r="B232" s="63" t="s">
        <v>895</v>
      </c>
      <c r="C232" s="56">
        <f>+'Gastos PE'!C232+'Gastos CD'!C232</f>
        <v>0</v>
      </c>
      <c r="D232" s="28">
        <f>+'Gastos PE'!D232+'Gastos CD'!D232</f>
        <v>0</v>
      </c>
      <c r="E232" s="28">
        <f>+'Gastos PE'!E232+'Gastos CD'!E232</f>
        <v>0</v>
      </c>
      <c r="F232" s="57">
        <f t="shared" si="5"/>
        <v>0</v>
      </c>
      <c r="G232" s="28">
        <f>+'Gastos PE'!G232+'Gastos CD'!G232</f>
        <v>0</v>
      </c>
      <c r="H232" s="28">
        <f>+'Gastos PE'!H232+'Gastos CD'!H232</f>
        <v>0</v>
      </c>
      <c r="I232" s="28">
        <f>+'Gastos PE'!I232+'Gastos CD'!I232</f>
        <v>0</v>
      </c>
      <c r="J232" s="28">
        <f t="shared" si="113"/>
        <v>0</v>
      </c>
      <c r="K232" s="64">
        <f t="shared" si="3"/>
        <v>0</v>
      </c>
    </row>
    <row r="233" ht="12.75" customHeight="1">
      <c r="A233" s="62" t="s">
        <v>896</v>
      </c>
      <c r="B233" s="63" t="s">
        <v>897</v>
      </c>
      <c r="C233" s="56">
        <f>+'Gastos PE'!C233+'Gastos CD'!C233</f>
        <v>0</v>
      </c>
      <c r="D233" s="28">
        <f>+'Gastos PE'!D233+'Gastos CD'!D233</f>
        <v>0</v>
      </c>
      <c r="E233" s="28">
        <f>+'Gastos PE'!E233+'Gastos CD'!E233</f>
        <v>0</v>
      </c>
      <c r="F233" s="57">
        <f t="shared" si="5"/>
        <v>0</v>
      </c>
      <c r="G233" s="28">
        <f>+'Gastos PE'!G233+'Gastos CD'!G233</f>
        <v>0</v>
      </c>
      <c r="H233" s="28">
        <f>+'Gastos PE'!H233+'Gastos CD'!H233</f>
        <v>0</v>
      </c>
      <c r="I233" s="28">
        <f>+'Gastos PE'!I233+'Gastos CD'!I233</f>
        <v>0</v>
      </c>
      <c r="J233" s="28">
        <f t="shared" si="113"/>
        <v>0</v>
      </c>
      <c r="K233" s="64">
        <f t="shared" si="3"/>
        <v>0</v>
      </c>
    </row>
    <row r="234" ht="12.75" customHeight="1">
      <c r="A234" s="62" t="s">
        <v>898</v>
      </c>
      <c r="B234" s="63" t="s">
        <v>899</v>
      </c>
      <c r="C234" s="56">
        <f>+'Gastos PE'!C234+'Gastos CD'!C234</f>
        <v>0</v>
      </c>
      <c r="D234" s="28">
        <f>+'Gastos PE'!D234+'Gastos CD'!D234</f>
        <v>0</v>
      </c>
      <c r="E234" s="28">
        <f>+'Gastos PE'!E234+'Gastos CD'!E234</f>
        <v>0</v>
      </c>
      <c r="F234" s="57">
        <f t="shared" si="5"/>
        <v>0</v>
      </c>
      <c r="G234" s="28">
        <f>+'Gastos PE'!G234+'Gastos CD'!G234</f>
        <v>0</v>
      </c>
      <c r="H234" s="28">
        <f>+'Gastos PE'!H234+'Gastos CD'!H234</f>
        <v>0</v>
      </c>
      <c r="I234" s="28">
        <f>+'Gastos PE'!I234+'Gastos CD'!I234</f>
        <v>0</v>
      </c>
      <c r="J234" s="28">
        <f t="shared" si="113"/>
        <v>0</v>
      </c>
      <c r="K234" s="64">
        <f t="shared" si="3"/>
        <v>0</v>
      </c>
    </row>
    <row r="235" ht="12.75" customHeight="1">
      <c r="A235" s="59" t="s">
        <v>900</v>
      </c>
      <c r="B235" s="60" t="s">
        <v>901</v>
      </c>
      <c r="C235" s="56">
        <f t="shared" ref="C235:E235" si="114">SUM(C236:C242)</f>
        <v>0</v>
      </c>
      <c r="D235" s="28">
        <f t="shared" si="114"/>
        <v>0</v>
      </c>
      <c r="E235" s="28">
        <f t="shared" si="114"/>
        <v>0</v>
      </c>
      <c r="F235" s="57">
        <f t="shared" si="5"/>
        <v>0</v>
      </c>
      <c r="G235" s="28">
        <f t="shared" ref="G235:J235" si="115">SUM(G236:G242)</f>
        <v>0</v>
      </c>
      <c r="H235" s="28">
        <f t="shared" si="115"/>
        <v>0</v>
      </c>
      <c r="I235" s="28">
        <f t="shared" si="115"/>
        <v>0</v>
      </c>
      <c r="J235" s="28">
        <f t="shared" si="115"/>
        <v>0</v>
      </c>
      <c r="K235" s="61">
        <f t="shared" si="3"/>
        <v>0</v>
      </c>
    </row>
    <row r="236" ht="12.75" customHeight="1">
      <c r="A236" s="62" t="s">
        <v>902</v>
      </c>
      <c r="B236" s="63" t="s">
        <v>887</v>
      </c>
      <c r="C236" s="56">
        <f>+'Gastos PE'!C236+'Gastos CD'!C236</f>
        <v>0</v>
      </c>
      <c r="D236" s="28">
        <f>+'Gastos PE'!D236+'Gastos CD'!D236</f>
        <v>0</v>
      </c>
      <c r="E236" s="28">
        <f>+'Gastos PE'!E236+'Gastos CD'!E236</f>
        <v>0</v>
      </c>
      <c r="F236" s="57">
        <f t="shared" si="5"/>
        <v>0</v>
      </c>
      <c r="G236" s="28">
        <f>+'Gastos PE'!G236+'Gastos CD'!G236</f>
        <v>0</v>
      </c>
      <c r="H236" s="28">
        <f>+'Gastos PE'!H236+'Gastos CD'!H236</f>
        <v>0</v>
      </c>
      <c r="I236" s="28">
        <f>+'Gastos PE'!I236+'Gastos CD'!I236</f>
        <v>0</v>
      </c>
      <c r="J236" s="28">
        <f t="shared" ref="J236:J242" si="116">+F236-G236</f>
        <v>0</v>
      </c>
      <c r="K236" s="64">
        <f t="shared" si="3"/>
        <v>0</v>
      </c>
    </row>
    <row r="237" ht="12.75" customHeight="1">
      <c r="A237" s="62" t="s">
        <v>903</v>
      </c>
      <c r="B237" s="63" t="s">
        <v>889</v>
      </c>
      <c r="C237" s="56">
        <f>+'Gastos PE'!C237+'Gastos CD'!C237</f>
        <v>0</v>
      </c>
      <c r="D237" s="28">
        <f>+'Gastos PE'!D237+'Gastos CD'!D237</f>
        <v>0</v>
      </c>
      <c r="E237" s="28">
        <f>+'Gastos PE'!E237+'Gastos CD'!E237</f>
        <v>0</v>
      </c>
      <c r="F237" s="57">
        <f t="shared" si="5"/>
        <v>0</v>
      </c>
      <c r="G237" s="28">
        <f>+'Gastos PE'!G237+'Gastos CD'!G237</f>
        <v>0</v>
      </c>
      <c r="H237" s="28">
        <f>+'Gastos PE'!H237+'Gastos CD'!H237</f>
        <v>0</v>
      </c>
      <c r="I237" s="28">
        <f>+'Gastos PE'!I237+'Gastos CD'!I237</f>
        <v>0</v>
      </c>
      <c r="J237" s="28">
        <f t="shared" si="116"/>
        <v>0</v>
      </c>
      <c r="K237" s="64">
        <f t="shared" si="3"/>
        <v>0</v>
      </c>
    </row>
    <row r="238" ht="12.75" customHeight="1">
      <c r="A238" s="62" t="s">
        <v>904</v>
      </c>
      <c r="B238" s="63" t="s">
        <v>891</v>
      </c>
      <c r="C238" s="56">
        <f>+'Gastos PE'!C238+'Gastos CD'!C238</f>
        <v>0</v>
      </c>
      <c r="D238" s="28">
        <f>+'Gastos PE'!D238+'Gastos CD'!D238</f>
        <v>0</v>
      </c>
      <c r="E238" s="28">
        <f>+'Gastos PE'!E238+'Gastos CD'!E238</f>
        <v>0</v>
      </c>
      <c r="F238" s="57">
        <f t="shared" si="5"/>
        <v>0</v>
      </c>
      <c r="G238" s="28">
        <f>+'Gastos PE'!G238+'Gastos CD'!G238</f>
        <v>0</v>
      </c>
      <c r="H238" s="28">
        <f>+'Gastos PE'!H238+'Gastos CD'!H238</f>
        <v>0</v>
      </c>
      <c r="I238" s="28">
        <f>+'Gastos PE'!I238+'Gastos CD'!I238</f>
        <v>0</v>
      </c>
      <c r="J238" s="28">
        <f t="shared" si="116"/>
        <v>0</v>
      </c>
      <c r="K238" s="64">
        <f t="shared" si="3"/>
        <v>0</v>
      </c>
    </row>
    <row r="239" ht="12.75" customHeight="1">
      <c r="A239" s="62" t="s">
        <v>905</v>
      </c>
      <c r="B239" s="63" t="s">
        <v>893</v>
      </c>
      <c r="C239" s="56">
        <f>+'Gastos PE'!C239+'Gastos CD'!C239</f>
        <v>0</v>
      </c>
      <c r="D239" s="28">
        <f>+'Gastos PE'!D239+'Gastos CD'!D239</f>
        <v>0</v>
      </c>
      <c r="E239" s="28">
        <f>+'Gastos PE'!E239+'Gastos CD'!E239</f>
        <v>0</v>
      </c>
      <c r="F239" s="57">
        <f t="shared" si="5"/>
        <v>0</v>
      </c>
      <c r="G239" s="28">
        <f>+'Gastos PE'!G239+'Gastos CD'!G239</f>
        <v>0</v>
      </c>
      <c r="H239" s="28">
        <f>+'Gastos PE'!H239+'Gastos CD'!H239</f>
        <v>0</v>
      </c>
      <c r="I239" s="28">
        <f>+'Gastos PE'!I239+'Gastos CD'!I239</f>
        <v>0</v>
      </c>
      <c r="J239" s="28">
        <f t="shared" si="116"/>
        <v>0</v>
      </c>
      <c r="K239" s="64">
        <f t="shared" si="3"/>
        <v>0</v>
      </c>
    </row>
    <row r="240" ht="12.75" customHeight="1">
      <c r="A240" s="62" t="s">
        <v>906</v>
      </c>
      <c r="B240" s="63" t="s">
        <v>895</v>
      </c>
      <c r="C240" s="56">
        <f>+'Gastos PE'!C240+'Gastos CD'!C240</f>
        <v>0</v>
      </c>
      <c r="D240" s="28">
        <f>+'Gastos PE'!D240+'Gastos CD'!D240</f>
        <v>0</v>
      </c>
      <c r="E240" s="28">
        <f>+'Gastos PE'!E240+'Gastos CD'!E240</f>
        <v>0</v>
      </c>
      <c r="F240" s="57">
        <f t="shared" si="5"/>
        <v>0</v>
      </c>
      <c r="G240" s="28">
        <f>+'Gastos PE'!G240+'Gastos CD'!G240</f>
        <v>0</v>
      </c>
      <c r="H240" s="28">
        <f>+'Gastos PE'!H240+'Gastos CD'!H240</f>
        <v>0</v>
      </c>
      <c r="I240" s="28">
        <f>+'Gastos PE'!I240+'Gastos CD'!I240</f>
        <v>0</v>
      </c>
      <c r="J240" s="28">
        <f t="shared" si="116"/>
        <v>0</v>
      </c>
      <c r="K240" s="64">
        <f t="shared" si="3"/>
        <v>0</v>
      </c>
    </row>
    <row r="241" ht="12.75" customHeight="1">
      <c r="A241" s="62" t="s">
        <v>907</v>
      </c>
      <c r="B241" s="63" t="s">
        <v>897</v>
      </c>
      <c r="C241" s="56">
        <f>+'Gastos PE'!C241+'Gastos CD'!C241</f>
        <v>0</v>
      </c>
      <c r="D241" s="28">
        <f>+'Gastos PE'!D241+'Gastos CD'!D241</f>
        <v>0</v>
      </c>
      <c r="E241" s="28">
        <f>+'Gastos PE'!E241+'Gastos CD'!E241</f>
        <v>0</v>
      </c>
      <c r="F241" s="57">
        <f t="shared" si="5"/>
        <v>0</v>
      </c>
      <c r="G241" s="28">
        <f>+'Gastos PE'!G241+'Gastos CD'!G241</f>
        <v>0</v>
      </c>
      <c r="H241" s="28">
        <f>+'Gastos PE'!H241+'Gastos CD'!H241</f>
        <v>0</v>
      </c>
      <c r="I241" s="28">
        <f>+'Gastos PE'!I241+'Gastos CD'!I241</f>
        <v>0</v>
      </c>
      <c r="J241" s="28">
        <f t="shared" si="116"/>
        <v>0</v>
      </c>
      <c r="K241" s="64">
        <f t="shared" si="3"/>
        <v>0</v>
      </c>
    </row>
    <row r="242" ht="12.75" customHeight="1">
      <c r="A242" s="62" t="s">
        <v>908</v>
      </c>
      <c r="B242" s="63" t="s">
        <v>909</v>
      </c>
      <c r="C242" s="56">
        <f>+'Gastos PE'!C242+'Gastos CD'!C242</f>
        <v>0</v>
      </c>
      <c r="D242" s="28">
        <f>+'Gastos PE'!D242+'Gastos CD'!D242</f>
        <v>0</v>
      </c>
      <c r="E242" s="28">
        <f>+'Gastos PE'!E242+'Gastos CD'!E242</f>
        <v>0</v>
      </c>
      <c r="F242" s="57">
        <f t="shared" si="5"/>
        <v>0</v>
      </c>
      <c r="G242" s="28">
        <f>+'Gastos PE'!G242+'Gastos CD'!G242</f>
        <v>0</v>
      </c>
      <c r="H242" s="28">
        <f>+'Gastos PE'!H242+'Gastos CD'!H242</f>
        <v>0</v>
      </c>
      <c r="I242" s="28">
        <f>+'Gastos PE'!I242+'Gastos CD'!I242</f>
        <v>0</v>
      </c>
      <c r="J242" s="28">
        <f t="shared" si="116"/>
        <v>0</v>
      </c>
      <c r="K242" s="64">
        <f t="shared" si="3"/>
        <v>0</v>
      </c>
    </row>
    <row r="243" ht="12.75" customHeight="1">
      <c r="A243" s="59" t="s">
        <v>910</v>
      </c>
      <c r="B243" s="60" t="s">
        <v>911</v>
      </c>
      <c r="C243" s="56">
        <f t="shared" ref="C243:E243" si="117">+C251+C244</f>
        <v>0</v>
      </c>
      <c r="D243" s="28">
        <f t="shared" si="117"/>
        <v>0</v>
      </c>
      <c r="E243" s="28">
        <f t="shared" si="117"/>
        <v>0</v>
      </c>
      <c r="F243" s="57">
        <f t="shared" si="5"/>
        <v>0</v>
      </c>
      <c r="G243" s="28">
        <f t="shared" ref="G243:J243" si="118">+G251+G244</f>
        <v>0</v>
      </c>
      <c r="H243" s="28">
        <f t="shared" si="118"/>
        <v>0</v>
      </c>
      <c r="I243" s="28">
        <f t="shared" si="118"/>
        <v>0</v>
      </c>
      <c r="J243" s="28">
        <f t="shared" si="118"/>
        <v>0</v>
      </c>
      <c r="K243" s="61">
        <f t="shared" si="3"/>
        <v>0</v>
      </c>
    </row>
    <row r="244" ht="12.75" customHeight="1">
      <c r="A244" s="59" t="s">
        <v>912</v>
      </c>
      <c r="B244" s="60" t="s">
        <v>913</v>
      </c>
      <c r="C244" s="56">
        <f t="shared" ref="C244:E244" si="119">SUM(C245:C250)</f>
        <v>0</v>
      </c>
      <c r="D244" s="28">
        <f t="shared" si="119"/>
        <v>0</v>
      </c>
      <c r="E244" s="28">
        <f t="shared" si="119"/>
        <v>0</v>
      </c>
      <c r="F244" s="57">
        <f t="shared" si="5"/>
        <v>0</v>
      </c>
      <c r="G244" s="28">
        <f t="shared" ref="G244:J244" si="120">SUM(G245:G250)</f>
        <v>0</v>
      </c>
      <c r="H244" s="28">
        <f t="shared" si="120"/>
        <v>0</v>
      </c>
      <c r="I244" s="28">
        <f t="shared" si="120"/>
        <v>0</v>
      </c>
      <c r="J244" s="28">
        <f t="shared" si="120"/>
        <v>0</v>
      </c>
      <c r="K244" s="61">
        <f t="shared" si="3"/>
        <v>0</v>
      </c>
    </row>
    <row r="245" ht="12.75" customHeight="1">
      <c r="A245" s="62" t="s">
        <v>914</v>
      </c>
      <c r="B245" s="63" t="s">
        <v>915</v>
      </c>
      <c r="C245" s="56">
        <f>+'Gastos PE'!C245+'Gastos CD'!C245</f>
        <v>0</v>
      </c>
      <c r="D245" s="28">
        <f>+'Gastos PE'!D245+'Gastos CD'!D245</f>
        <v>0</v>
      </c>
      <c r="E245" s="28">
        <f>+'Gastos PE'!E245+'Gastos CD'!E245</f>
        <v>0</v>
      </c>
      <c r="F245" s="57">
        <f t="shared" si="5"/>
        <v>0</v>
      </c>
      <c r="G245" s="28">
        <f>+'Gastos PE'!G245+'Gastos CD'!G245</f>
        <v>0</v>
      </c>
      <c r="H245" s="28">
        <f>+'Gastos PE'!H245+'Gastos CD'!H245</f>
        <v>0</v>
      </c>
      <c r="I245" s="28">
        <f>+'Gastos PE'!I245+'Gastos CD'!I245</f>
        <v>0</v>
      </c>
      <c r="J245" s="28">
        <f t="shared" ref="J245:J250" si="121">+F245-G245</f>
        <v>0</v>
      </c>
      <c r="K245" s="64">
        <f t="shared" si="3"/>
        <v>0</v>
      </c>
    </row>
    <row r="246" ht="12.75" customHeight="1">
      <c r="A246" s="62" t="s">
        <v>916</v>
      </c>
      <c r="B246" s="63" t="s">
        <v>917</v>
      </c>
      <c r="C246" s="56">
        <f>+'Gastos PE'!C246+'Gastos CD'!C246</f>
        <v>0</v>
      </c>
      <c r="D246" s="28">
        <f>+'Gastos PE'!D246+'Gastos CD'!D246</f>
        <v>0</v>
      </c>
      <c r="E246" s="28">
        <f>+'Gastos PE'!E246+'Gastos CD'!E246</f>
        <v>0</v>
      </c>
      <c r="F246" s="57">
        <f t="shared" si="5"/>
        <v>0</v>
      </c>
      <c r="G246" s="28">
        <f>+'Gastos PE'!G246+'Gastos CD'!G246</f>
        <v>0</v>
      </c>
      <c r="H246" s="28">
        <f>+'Gastos PE'!H246+'Gastos CD'!H246</f>
        <v>0</v>
      </c>
      <c r="I246" s="28">
        <f>+'Gastos PE'!I246+'Gastos CD'!I246</f>
        <v>0</v>
      </c>
      <c r="J246" s="28">
        <f t="shared" si="121"/>
        <v>0</v>
      </c>
      <c r="K246" s="64">
        <f t="shared" si="3"/>
        <v>0</v>
      </c>
    </row>
    <row r="247" ht="12.75" customHeight="1">
      <c r="A247" s="62" t="s">
        <v>918</v>
      </c>
      <c r="B247" s="63" t="s">
        <v>919</v>
      </c>
      <c r="C247" s="56">
        <f>+'Gastos PE'!C247+'Gastos CD'!C247</f>
        <v>0</v>
      </c>
      <c r="D247" s="28">
        <f>+'Gastos PE'!D247+'Gastos CD'!D247</f>
        <v>0</v>
      </c>
      <c r="E247" s="28">
        <f>+'Gastos PE'!E247+'Gastos CD'!E247</f>
        <v>0</v>
      </c>
      <c r="F247" s="57">
        <f t="shared" si="5"/>
        <v>0</v>
      </c>
      <c r="G247" s="28">
        <f>+'Gastos PE'!G247+'Gastos CD'!G247</f>
        <v>0</v>
      </c>
      <c r="H247" s="28">
        <f>+'Gastos PE'!H247+'Gastos CD'!H247</f>
        <v>0</v>
      </c>
      <c r="I247" s="28">
        <f>+'Gastos PE'!I247+'Gastos CD'!I247</f>
        <v>0</v>
      </c>
      <c r="J247" s="28">
        <f t="shared" si="121"/>
        <v>0</v>
      </c>
      <c r="K247" s="64">
        <f t="shared" si="3"/>
        <v>0</v>
      </c>
    </row>
    <row r="248" ht="12.75" customHeight="1">
      <c r="A248" s="62" t="s">
        <v>920</v>
      </c>
      <c r="B248" s="63" t="s">
        <v>921</v>
      </c>
      <c r="C248" s="56">
        <f>+'Gastos PE'!C248+'Gastos CD'!C248</f>
        <v>0</v>
      </c>
      <c r="D248" s="28">
        <f>+'Gastos PE'!D248+'Gastos CD'!D248</f>
        <v>0</v>
      </c>
      <c r="E248" s="28">
        <f>+'Gastos PE'!E248+'Gastos CD'!E248</f>
        <v>0</v>
      </c>
      <c r="F248" s="57">
        <f t="shared" si="5"/>
        <v>0</v>
      </c>
      <c r="G248" s="28">
        <f>+'Gastos PE'!G248+'Gastos CD'!G248</f>
        <v>0</v>
      </c>
      <c r="H248" s="28">
        <f>+'Gastos PE'!H248+'Gastos CD'!H248</f>
        <v>0</v>
      </c>
      <c r="I248" s="28">
        <f>+'Gastos PE'!I248+'Gastos CD'!I248</f>
        <v>0</v>
      </c>
      <c r="J248" s="28">
        <f t="shared" si="121"/>
        <v>0</v>
      </c>
      <c r="K248" s="64">
        <f t="shared" si="3"/>
        <v>0</v>
      </c>
    </row>
    <row r="249" ht="12.75" customHeight="1">
      <c r="A249" s="62" t="s">
        <v>922</v>
      </c>
      <c r="B249" s="63" t="s">
        <v>923</v>
      </c>
      <c r="C249" s="56">
        <f>+'Gastos PE'!C249+'Gastos CD'!C249</f>
        <v>0</v>
      </c>
      <c r="D249" s="28">
        <f>+'Gastos PE'!D249+'Gastos CD'!D249</f>
        <v>0</v>
      </c>
      <c r="E249" s="28">
        <f>+'Gastos PE'!E249+'Gastos CD'!E249</f>
        <v>0</v>
      </c>
      <c r="F249" s="57">
        <f t="shared" si="5"/>
        <v>0</v>
      </c>
      <c r="G249" s="28">
        <f>+'Gastos PE'!G249+'Gastos CD'!G249</f>
        <v>0</v>
      </c>
      <c r="H249" s="28">
        <f>+'Gastos PE'!H249+'Gastos CD'!H249</f>
        <v>0</v>
      </c>
      <c r="I249" s="28">
        <f>+'Gastos PE'!I249+'Gastos CD'!I249</f>
        <v>0</v>
      </c>
      <c r="J249" s="28">
        <f t="shared" si="121"/>
        <v>0</v>
      </c>
      <c r="K249" s="64">
        <f t="shared" si="3"/>
        <v>0</v>
      </c>
    </row>
    <row r="250" ht="12.75" customHeight="1">
      <c r="A250" s="62" t="s">
        <v>924</v>
      </c>
      <c r="B250" s="63" t="s">
        <v>925</v>
      </c>
      <c r="C250" s="56">
        <f>+'Gastos PE'!C250+'Gastos CD'!C250</f>
        <v>0</v>
      </c>
      <c r="D250" s="28">
        <f>+'Gastos PE'!D250+'Gastos CD'!D250</f>
        <v>0</v>
      </c>
      <c r="E250" s="28">
        <f>+'Gastos PE'!E250+'Gastos CD'!E250</f>
        <v>0</v>
      </c>
      <c r="F250" s="57">
        <f t="shared" si="5"/>
        <v>0</v>
      </c>
      <c r="G250" s="28">
        <f>+'Gastos PE'!G250+'Gastos CD'!G250</f>
        <v>0</v>
      </c>
      <c r="H250" s="28">
        <f>+'Gastos PE'!H250+'Gastos CD'!H250</f>
        <v>0</v>
      </c>
      <c r="I250" s="28">
        <f>+'Gastos PE'!I250+'Gastos CD'!I250</f>
        <v>0</v>
      </c>
      <c r="J250" s="28">
        <f t="shared" si="121"/>
        <v>0</v>
      </c>
      <c r="K250" s="64">
        <f t="shared" si="3"/>
        <v>0</v>
      </c>
    </row>
    <row r="251" ht="12.75" customHeight="1">
      <c r="A251" s="59" t="s">
        <v>926</v>
      </c>
      <c r="B251" s="60" t="s">
        <v>927</v>
      </c>
      <c r="C251" s="56">
        <f t="shared" ref="C251:E251" si="122">SUM(C252:C257)</f>
        <v>0</v>
      </c>
      <c r="D251" s="28">
        <f t="shared" si="122"/>
        <v>0</v>
      </c>
      <c r="E251" s="28">
        <f t="shared" si="122"/>
        <v>0</v>
      </c>
      <c r="F251" s="57">
        <f t="shared" si="5"/>
        <v>0</v>
      </c>
      <c r="G251" s="28">
        <f t="shared" ref="G251:J251" si="123">SUM(G252:G257)</f>
        <v>0</v>
      </c>
      <c r="H251" s="28">
        <f t="shared" si="123"/>
        <v>0</v>
      </c>
      <c r="I251" s="28">
        <f t="shared" si="123"/>
        <v>0</v>
      </c>
      <c r="J251" s="28">
        <f t="shared" si="123"/>
        <v>0</v>
      </c>
      <c r="K251" s="61">
        <f t="shared" si="3"/>
        <v>0</v>
      </c>
    </row>
    <row r="252" ht="12.75" customHeight="1">
      <c r="A252" s="62" t="s">
        <v>928</v>
      </c>
      <c r="B252" s="63" t="s">
        <v>915</v>
      </c>
      <c r="C252" s="56">
        <f>+'Gastos PE'!C252+'Gastos CD'!C252</f>
        <v>0</v>
      </c>
      <c r="D252" s="28">
        <f>+'Gastos PE'!D252+'Gastos CD'!D252</f>
        <v>0</v>
      </c>
      <c r="E252" s="28">
        <f>+'Gastos PE'!E252+'Gastos CD'!E252</f>
        <v>0</v>
      </c>
      <c r="F252" s="57">
        <f t="shared" si="5"/>
        <v>0</v>
      </c>
      <c r="G252" s="28">
        <f>+'Gastos PE'!G252+'Gastos CD'!G252</f>
        <v>0</v>
      </c>
      <c r="H252" s="28">
        <f>+'Gastos PE'!H252+'Gastos CD'!H252</f>
        <v>0</v>
      </c>
      <c r="I252" s="28">
        <f>+'Gastos PE'!I252+'Gastos CD'!I252</f>
        <v>0</v>
      </c>
      <c r="J252" s="28">
        <f t="shared" ref="J252:J257" si="124">+F252-G252</f>
        <v>0</v>
      </c>
      <c r="K252" s="64">
        <f t="shared" si="3"/>
        <v>0</v>
      </c>
    </row>
    <row r="253" ht="12.75" customHeight="1">
      <c r="A253" s="62" t="s">
        <v>929</v>
      </c>
      <c r="B253" s="63" t="s">
        <v>917</v>
      </c>
      <c r="C253" s="56">
        <f>+'Gastos PE'!C253+'Gastos CD'!C253</f>
        <v>0</v>
      </c>
      <c r="D253" s="28">
        <f>+'Gastos PE'!D253+'Gastos CD'!D253</f>
        <v>0</v>
      </c>
      <c r="E253" s="28">
        <f>+'Gastos PE'!E253+'Gastos CD'!E253</f>
        <v>0</v>
      </c>
      <c r="F253" s="57">
        <f t="shared" si="5"/>
        <v>0</v>
      </c>
      <c r="G253" s="28">
        <f>+'Gastos PE'!G253+'Gastos CD'!G253</f>
        <v>0</v>
      </c>
      <c r="H253" s="28">
        <f>+'Gastos PE'!H253+'Gastos CD'!H253</f>
        <v>0</v>
      </c>
      <c r="I253" s="28">
        <f>+'Gastos PE'!I253+'Gastos CD'!I253</f>
        <v>0</v>
      </c>
      <c r="J253" s="28">
        <f t="shared" si="124"/>
        <v>0</v>
      </c>
      <c r="K253" s="64">
        <f t="shared" si="3"/>
        <v>0</v>
      </c>
    </row>
    <row r="254" ht="12.75" customHeight="1">
      <c r="A254" s="62" t="s">
        <v>930</v>
      </c>
      <c r="B254" s="63" t="s">
        <v>919</v>
      </c>
      <c r="C254" s="56">
        <f>+'Gastos PE'!C254+'Gastos CD'!C254</f>
        <v>0</v>
      </c>
      <c r="D254" s="28">
        <f>+'Gastos PE'!D254+'Gastos CD'!D254</f>
        <v>0</v>
      </c>
      <c r="E254" s="28">
        <f>+'Gastos PE'!E254+'Gastos CD'!E254</f>
        <v>0</v>
      </c>
      <c r="F254" s="57">
        <f t="shared" si="5"/>
        <v>0</v>
      </c>
      <c r="G254" s="28">
        <f>+'Gastos PE'!G254+'Gastos CD'!G254</f>
        <v>0</v>
      </c>
      <c r="H254" s="28">
        <f>+'Gastos PE'!H254+'Gastos CD'!H254</f>
        <v>0</v>
      </c>
      <c r="I254" s="28">
        <f>+'Gastos PE'!I254+'Gastos CD'!I254</f>
        <v>0</v>
      </c>
      <c r="J254" s="28">
        <f t="shared" si="124"/>
        <v>0</v>
      </c>
      <c r="K254" s="64">
        <f t="shared" si="3"/>
        <v>0</v>
      </c>
    </row>
    <row r="255" ht="12.75" customHeight="1">
      <c r="A255" s="62" t="s">
        <v>931</v>
      </c>
      <c r="B255" s="63" t="s">
        <v>921</v>
      </c>
      <c r="C255" s="56">
        <f>+'Gastos PE'!C255+'Gastos CD'!C255</f>
        <v>0</v>
      </c>
      <c r="D255" s="28">
        <f>+'Gastos PE'!D255+'Gastos CD'!D255</f>
        <v>0</v>
      </c>
      <c r="E255" s="28">
        <f>+'Gastos PE'!E255+'Gastos CD'!E255</f>
        <v>0</v>
      </c>
      <c r="F255" s="57">
        <f t="shared" si="5"/>
        <v>0</v>
      </c>
      <c r="G255" s="28">
        <f>+'Gastos PE'!G255+'Gastos CD'!G255</f>
        <v>0</v>
      </c>
      <c r="H255" s="28">
        <f>+'Gastos PE'!H255+'Gastos CD'!H255</f>
        <v>0</v>
      </c>
      <c r="I255" s="28">
        <f>+'Gastos PE'!I255+'Gastos CD'!I255</f>
        <v>0</v>
      </c>
      <c r="J255" s="28">
        <f t="shared" si="124"/>
        <v>0</v>
      </c>
      <c r="K255" s="64">
        <f t="shared" si="3"/>
        <v>0</v>
      </c>
    </row>
    <row r="256" ht="12.75" customHeight="1">
      <c r="A256" s="62" t="s">
        <v>932</v>
      </c>
      <c r="B256" s="63" t="s">
        <v>923</v>
      </c>
      <c r="C256" s="56">
        <f>+'Gastos PE'!C256+'Gastos CD'!C256</f>
        <v>0</v>
      </c>
      <c r="D256" s="28">
        <f>+'Gastos PE'!D256+'Gastos CD'!D256</f>
        <v>0</v>
      </c>
      <c r="E256" s="28">
        <f>+'Gastos PE'!E256+'Gastos CD'!E256</f>
        <v>0</v>
      </c>
      <c r="F256" s="57">
        <f t="shared" si="5"/>
        <v>0</v>
      </c>
      <c r="G256" s="28">
        <f>+'Gastos PE'!G256+'Gastos CD'!G256</f>
        <v>0</v>
      </c>
      <c r="H256" s="28">
        <f>+'Gastos PE'!H256+'Gastos CD'!H256</f>
        <v>0</v>
      </c>
      <c r="I256" s="28">
        <f>+'Gastos PE'!I256+'Gastos CD'!I256</f>
        <v>0</v>
      </c>
      <c r="J256" s="28">
        <f t="shared" si="124"/>
        <v>0</v>
      </c>
      <c r="K256" s="64">
        <f t="shared" si="3"/>
        <v>0</v>
      </c>
    </row>
    <row r="257" ht="12.75" customHeight="1">
      <c r="A257" s="62" t="s">
        <v>933</v>
      </c>
      <c r="B257" s="63" t="s">
        <v>925</v>
      </c>
      <c r="C257" s="56">
        <f>+'Gastos PE'!C257+'Gastos CD'!C257</f>
        <v>0</v>
      </c>
      <c r="D257" s="28">
        <f>+'Gastos PE'!D257+'Gastos CD'!D257</f>
        <v>0</v>
      </c>
      <c r="E257" s="28">
        <f>+'Gastos PE'!E257+'Gastos CD'!E257</f>
        <v>0</v>
      </c>
      <c r="F257" s="57">
        <f t="shared" si="5"/>
        <v>0</v>
      </c>
      <c r="G257" s="28">
        <f>+'Gastos PE'!G257+'Gastos CD'!G257</f>
        <v>0</v>
      </c>
      <c r="H257" s="28">
        <f>+'Gastos PE'!H257+'Gastos CD'!H257</f>
        <v>0</v>
      </c>
      <c r="I257" s="28">
        <f>+'Gastos PE'!I257+'Gastos CD'!I257</f>
        <v>0</v>
      </c>
      <c r="J257" s="28">
        <f t="shared" si="124"/>
        <v>0</v>
      </c>
      <c r="K257" s="64">
        <f t="shared" si="3"/>
        <v>0</v>
      </c>
    </row>
    <row r="258" ht="12.75" customHeight="1">
      <c r="A258" s="59" t="s">
        <v>934</v>
      </c>
      <c r="B258" s="60" t="s">
        <v>935</v>
      </c>
      <c r="C258" s="56">
        <f t="shared" ref="C258:E258" si="125">SUM(C259:C260)</f>
        <v>0</v>
      </c>
      <c r="D258" s="28">
        <f t="shared" si="125"/>
        <v>0</v>
      </c>
      <c r="E258" s="28">
        <f t="shared" si="125"/>
        <v>0</v>
      </c>
      <c r="F258" s="57">
        <f t="shared" si="5"/>
        <v>0</v>
      </c>
      <c r="G258" s="28">
        <f t="shared" ref="G258:J258" si="126">SUM(G259:G260)</f>
        <v>0</v>
      </c>
      <c r="H258" s="28">
        <f t="shared" si="126"/>
        <v>0</v>
      </c>
      <c r="I258" s="28">
        <f t="shared" si="126"/>
        <v>0</v>
      </c>
      <c r="J258" s="28">
        <f t="shared" si="126"/>
        <v>0</v>
      </c>
      <c r="K258" s="61">
        <f t="shared" si="3"/>
        <v>0</v>
      </c>
    </row>
    <row r="259" ht="12.75" customHeight="1">
      <c r="A259" s="62" t="s">
        <v>936</v>
      </c>
      <c r="B259" s="63" t="s">
        <v>937</v>
      </c>
      <c r="C259" s="56">
        <f>+'Gastos PE'!C259+'Gastos CD'!C259</f>
        <v>0</v>
      </c>
      <c r="D259" s="28">
        <f>+'Gastos PE'!D259+'Gastos CD'!D259</f>
        <v>0</v>
      </c>
      <c r="E259" s="28">
        <f>+'Gastos PE'!E259+'Gastos CD'!E259</f>
        <v>0</v>
      </c>
      <c r="F259" s="57">
        <f t="shared" si="5"/>
        <v>0</v>
      </c>
      <c r="G259" s="28">
        <f>+'Gastos PE'!G259+'Gastos CD'!G259</f>
        <v>0</v>
      </c>
      <c r="H259" s="28">
        <f>+'Gastos PE'!H259+'Gastos CD'!H259</f>
        <v>0</v>
      </c>
      <c r="I259" s="28">
        <f>+'Gastos PE'!I259+'Gastos CD'!I259</f>
        <v>0</v>
      </c>
      <c r="J259" s="28">
        <f t="shared" ref="J259:J260" si="127">+F259-G259</f>
        <v>0</v>
      </c>
      <c r="K259" s="64">
        <f t="shared" si="3"/>
        <v>0</v>
      </c>
    </row>
    <row r="260" ht="12.75" customHeight="1">
      <c r="A260" s="62" t="s">
        <v>938</v>
      </c>
      <c r="B260" s="63" t="s">
        <v>939</v>
      </c>
      <c r="C260" s="56">
        <f>+'Gastos PE'!C260+'Gastos CD'!C260</f>
        <v>0</v>
      </c>
      <c r="D260" s="28">
        <f>+'Gastos PE'!D260+'Gastos CD'!D260</f>
        <v>0</v>
      </c>
      <c r="E260" s="28">
        <f>+'Gastos PE'!E260+'Gastos CD'!E260</f>
        <v>0</v>
      </c>
      <c r="F260" s="57">
        <f t="shared" si="5"/>
        <v>0</v>
      </c>
      <c r="G260" s="28">
        <f>+'Gastos PE'!G260+'Gastos CD'!G260</f>
        <v>0</v>
      </c>
      <c r="H260" s="28">
        <f>+'Gastos PE'!H260+'Gastos CD'!H260</f>
        <v>0</v>
      </c>
      <c r="I260" s="28">
        <f>+'Gastos PE'!I260+'Gastos CD'!I260</f>
        <v>0</v>
      </c>
      <c r="J260" s="28">
        <f t="shared" si="127"/>
        <v>0</v>
      </c>
      <c r="K260" s="64">
        <f t="shared" si="3"/>
        <v>0</v>
      </c>
    </row>
    <row r="261" ht="12.75" customHeight="1">
      <c r="A261" s="59" t="s">
        <v>940</v>
      </c>
      <c r="B261" s="60" t="s">
        <v>941</v>
      </c>
      <c r="C261" s="56">
        <f t="shared" ref="C261:E261" si="128">SUM(C262:C265)</f>
        <v>0</v>
      </c>
      <c r="D261" s="28">
        <f t="shared" si="128"/>
        <v>0</v>
      </c>
      <c r="E261" s="28">
        <f t="shared" si="128"/>
        <v>0</v>
      </c>
      <c r="F261" s="57">
        <f t="shared" si="5"/>
        <v>0</v>
      </c>
      <c r="G261" s="28">
        <f t="shared" ref="G261:J261" si="129">SUM(G262:G265)</f>
        <v>0</v>
      </c>
      <c r="H261" s="28">
        <f t="shared" si="129"/>
        <v>0</v>
      </c>
      <c r="I261" s="28">
        <f t="shared" si="129"/>
        <v>0</v>
      </c>
      <c r="J261" s="28">
        <f t="shared" si="129"/>
        <v>0</v>
      </c>
      <c r="K261" s="61">
        <f t="shared" si="3"/>
        <v>0</v>
      </c>
    </row>
    <row r="262" ht="12.75" customHeight="1">
      <c r="A262" s="62" t="s">
        <v>942</v>
      </c>
      <c r="B262" s="63" t="s">
        <v>943</v>
      </c>
      <c r="C262" s="56">
        <f>+'Gastos PE'!C262+'Gastos CD'!C262</f>
        <v>0</v>
      </c>
      <c r="D262" s="28">
        <f>+'Gastos PE'!D262+'Gastos CD'!D262</f>
        <v>0</v>
      </c>
      <c r="E262" s="28">
        <f>+'Gastos PE'!E262+'Gastos CD'!E262</f>
        <v>0</v>
      </c>
      <c r="F262" s="57">
        <f t="shared" si="5"/>
        <v>0</v>
      </c>
      <c r="G262" s="28">
        <f>+'Gastos PE'!G262+'Gastos CD'!G262</f>
        <v>0</v>
      </c>
      <c r="H262" s="28">
        <f>+'Gastos PE'!H262+'Gastos CD'!H262</f>
        <v>0</v>
      </c>
      <c r="I262" s="28">
        <f>+'Gastos PE'!I262+'Gastos CD'!I262</f>
        <v>0</v>
      </c>
      <c r="J262" s="28">
        <f t="shared" ref="J262:J265" si="130">+F262-G262</f>
        <v>0</v>
      </c>
      <c r="K262" s="64">
        <f t="shared" si="3"/>
        <v>0</v>
      </c>
    </row>
    <row r="263" ht="12.75" customHeight="1">
      <c r="A263" s="62" t="s">
        <v>944</v>
      </c>
      <c r="B263" s="63" t="s">
        <v>945</v>
      </c>
      <c r="C263" s="56">
        <f>+'Gastos PE'!C263+'Gastos CD'!C263</f>
        <v>0</v>
      </c>
      <c r="D263" s="28">
        <f>+'Gastos PE'!D263+'Gastos CD'!D263</f>
        <v>0</v>
      </c>
      <c r="E263" s="28">
        <f>+'Gastos PE'!E263+'Gastos CD'!E263</f>
        <v>0</v>
      </c>
      <c r="F263" s="57">
        <f t="shared" si="5"/>
        <v>0</v>
      </c>
      <c r="G263" s="28">
        <f>+'Gastos PE'!G263+'Gastos CD'!G263</f>
        <v>0</v>
      </c>
      <c r="H263" s="28">
        <f>+'Gastos PE'!H263+'Gastos CD'!H263</f>
        <v>0</v>
      </c>
      <c r="I263" s="28">
        <f>+'Gastos PE'!I263+'Gastos CD'!I263</f>
        <v>0</v>
      </c>
      <c r="J263" s="28">
        <f t="shared" si="130"/>
        <v>0</v>
      </c>
      <c r="K263" s="64">
        <f t="shared" si="3"/>
        <v>0</v>
      </c>
    </row>
    <row r="264" ht="12.75" customHeight="1">
      <c r="A264" s="62" t="s">
        <v>946</v>
      </c>
      <c r="B264" s="63" t="s">
        <v>947</v>
      </c>
      <c r="C264" s="56">
        <f>+'Gastos PE'!C264+'Gastos CD'!C264</f>
        <v>0</v>
      </c>
      <c r="D264" s="28">
        <f>+'Gastos PE'!D264+'Gastos CD'!D264</f>
        <v>0</v>
      </c>
      <c r="E264" s="28">
        <f>+'Gastos PE'!E264+'Gastos CD'!E264</f>
        <v>0</v>
      </c>
      <c r="F264" s="57">
        <f t="shared" si="5"/>
        <v>0</v>
      </c>
      <c r="G264" s="28">
        <f>+'Gastos PE'!G264+'Gastos CD'!G264</f>
        <v>0</v>
      </c>
      <c r="H264" s="28">
        <f>+'Gastos PE'!H264+'Gastos CD'!H264</f>
        <v>0</v>
      </c>
      <c r="I264" s="28">
        <f>+'Gastos PE'!I264+'Gastos CD'!I264</f>
        <v>0</v>
      </c>
      <c r="J264" s="28">
        <f t="shared" si="130"/>
        <v>0</v>
      </c>
      <c r="K264" s="64">
        <f t="shared" si="3"/>
        <v>0</v>
      </c>
    </row>
    <row r="265" ht="12.75" customHeight="1">
      <c r="A265" s="62" t="s">
        <v>948</v>
      </c>
      <c r="B265" s="63" t="s">
        <v>949</v>
      </c>
      <c r="C265" s="56">
        <f>+'Gastos PE'!C265+'Gastos CD'!C265</f>
        <v>0</v>
      </c>
      <c r="D265" s="28">
        <f>+'Gastos PE'!D265+'Gastos CD'!D265</f>
        <v>0</v>
      </c>
      <c r="E265" s="28">
        <f>+'Gastos PE'!E265+'Gastos CD'!E265</f>
        <v>0</v>
      </c>
      <c r="F265" s="57">
        <f t="shared" si="5"/>
        <v>0</v>
      </c>
      <c r="G265" s="28">
        <f>+'Gastos PE'!G265+'Gastos CD'!G265</f>
        <v>0</v>
      </c>
      <c r="H265" s="28">
        <f>+'Gastos PE'!H265+'Gastos CD'!H265</f>
        <v>0</v>
      </c>
      <c r="I265" s="28">
        <f>+'Gastos PE'!I265+'Gastos CD'!I265</f>
        <v>0</v>
      </c>
      <c r="J265" s="28">
        <f t="shared" si="130"/>
        <v>0</v>
      </c>
      <c r="K265" s="64">
        <f t="shared" si="3"/>
        <v>0</v>
      </c>
    </row>
    <row r="266" ht="12.75" customHeight="1">
      <c r="A266" s="59" t="s">
        <v>950</v>
      </c>
      <c r="B266" s="60" t="s">
        <v>951</v>
      </c>
      <c r="C266" s="56">
        <f t="shared" ref="C266:E266" si="131">+C267+C274+C299+C324+C327+C330+C333+C336</f>
        <v>0</v>
      </c>
      <c r="D266" s="28">
        <f t="shared" si="131"/>
        <v>0</v>
      </c>
      <c r="E266" s="28">
        <f t="shared" si="131"/>
        <v>0</v>
      </c>
      <c r="F266" s="57">
        <f t="shared" si="5"/>
        <v>0</v>
      </c>
      <c r="G266" s="28">
        <f t="shared" ref="G266:J266" si="132">+G267+G274+G299+G324+G327+G330+G333+G336</f>
        <v>0</v>
      </c>
      <c r="H266" s="28">
        <f t="shared" si="132"/>
        <v>0</v>
      </c>
      <c r="I266" s="28">
        <f t="shared" si="132"/>
        <v>0</v>
      </c>
      <c r="J266" s="28">
        <f t="shared" si="132"/>
        <v>0</v>
      </c>
      <c r="K266" s="61">
        <f t="shared" si="3"/>
        <v>0</v>
      </c>
    </row>
    <row r="267" ht="12.75" customHeight="1">
      <c r="A267" s="59" t="s">
        <v>952</v>
      </c>
      <c r="B267" s="60" t="s">
        <v>953</v>
      </c>
      <c r="C267" s="56">
        <f t="shared" ref="C267:E267" si="133">SUM(C268:C273)</f>
        <v>0</v>
      </c>
      <c r="D267" s="28">
        <f t="shared" si="133"/>
        <v>0</v>
      </c>
      <c r="E267" s="28">
        <f t="shared" si="133"/>
        <v>0</v>
      </c>
      <c r="F267" s="57">
        <f t="shared" si="5"/>
        <v>0</v>
      </c>
      <c r="G267" s="28">
        <f t="shared" ref="G267:J267" si="134">SUM(G268:G273)</f>
        <v>0</v>
      </c>
      <c r="H267" s="28">
        <f t="shared" si="134"/>
        <v>0</v>
      </c>
      <c r="I267" s="28">
        <f t="shared" si="134"/>
        <v>0</v>
      </c>
      <c r="J267" s="28">
        <f t="shared" si="134"/>
        <v>0</v>
      </c>
      <c r="K267" s="61">
        <f t="shared" si="3"/>
        <v>0</v>
      </c>
    </row>
    <row r="268" ht="12.75" customHeight="1">
      <c r="A268" s="62" t="s">
        <v>954</v>
      </c>
      <c r="B268" s="63" t="s">
        <v>955</v>
      </c>
      <c r="C268" s="56">
        <f>+'Gastos PE'!C268+'Gastos CD'!C268</f>
        <v>0</v>
      </c>
      <c r="D268" s="28">
        <f>+'Gastos PE'!D268+'Gastos CD'!D268</f>
        <v>0</v>
      </c>
      <c r="E268" s="28">
        <f>+'Gastos PE'!E268+'Gastos CD'!E268</f>
        <v>0</v>
      </c>
      <c r="F268" s="57">
        <f t="shared" si="5"/>
        <v>0</v>
      </c>
      <c r="G268" s="28">
        <f>+'Gastos PE'!G268+'Gastos CD'!G268</f>
        <v>0</v>
      </c>
      <c r="H268" s="28">
        <f>+'Gastos PE'!H268+'Gastos CD'!H268</f>
        <v>0</v>
      </c>
      <c r="I268" s="28">
        <f>+'Gastos PE'!I268+'Gastos CD'!I268</f>
        <v>0</v>
      </c>
      <c r="J268" s="28">
        <f t="shared" ref="J268:J273" si="135">+F268-G268</f>
        <v>0</v>
      </c>
      <c r="K268" s="64">
        <f t="shared" si="3"/>
        <v>0</v>
      </c>
    </row>
    <row r="269" ht="12.75" customHeight="1">
      <c r="A269" s="62" t="s">
        <v>956</v>
      </c>
      <c r="B269" s="63" t="s">
        <v>957</v>
      </c>
      <c r="C269" s="56">
        <f>+'Gastos PE'!C269+'Gastos CD'!C269</f>
        <v>0</v>
      </c>
      <c r="D269" s="28">
        <f>+'Gastos PE'!D269+'Gastos CD'!D269</f>
        <v>0</v>
      </c>
      <c r="E269" s="28">
        <f>+'Gastos PE'!E269+'Gastos CD'!E269</f>
        <v>0</v>
      </c>
      <c r="F269" s="57">
        <f t="shared" si="5"/>
        <v>0</v>
      </c>
      <c r="G269" s="28">
        <f>+'Gastos PE'!G269+'Gastos CD'!G269</f>
        <v>0</v>
      </c>
      <c r="H269" s="28">
        <f>+'Gastos PE'!H269+'Gastos CD'!H269</f>
        <v>0</v>
      </c>
      <c r="I269" s="28">
        <f>+'Gastos PE'!I269+'Gastos CD'!I269</f>
        <v>0</v>
      </c>
      <c r="J269" s="28">
        <f t="shared" si="135"/>
        <v>0</v>
      </c>
      <c r="K269" s="64">
        <f t="shared" si="3"/>
        <v>0</v>
      </c>
    </row>
    <row r="270" ht="12.75" customHeight="1">
      <c r="A270" s="62" t="s">
        <v>958</v>
      </c>
      <c r="B270" s="63" t="s">
        <v>959</v>
      </c>
      <c r="C270" s="56">
        <f>+'Gastos PE'!C270+'Gastos CD'!C270</f>
        <v>0</v>
      </c>
      <c r="D270" s="28">
        <f>+'Gastos PE'!D270+'Gastos CD'!D270</f>
        <v>0</v>
      </c>
      <c r="E270" s="28">
        <f>+'Gastos PE'!E270+'Gastos CD'!E270</f>
        <v>0</v>
      </c>
      <c r="F270" s="57">
        <f t="shared" si="5"/>
        <v>0</v>
      </c>
      <c r="G270" s="28">
        <f>+'Gastos PE'!G270+'Gastos CD'!G270</f>
        <v>0</v>
      </c>
      <c r="H270" s="28">
        <f>+'Gastos PE'!H270+'Gastos CD'!H270</f>
        <v>0</v>
      </c>
      <c r="I270" s="28">
        <f>+'Gastos PE'!I270+'Gastos CD'!I270</f>
        <v>0</v>
      </c>
      <c r="J270" s="28">
        <f t="shared" si="135"/>
        <v>0</v>
      </c>
      <c r="K270" s="64">
        <f t="shared" si="3"/>
        <v>0</v>
      </c>
    </row>
    <row r="271" ht="12.75" customHeight="1">
      <c r="A271" s="62" t="s">
        <v>960</v>
      </c>
      <c r="B271" s="63" t="s">
        <v>961</v>
      </c>
      <c r="C271" s="56">
        <f>+'Gastos PE'!C271+'Gastos CD'!C271</f>
        <v>0</v>
      </c>
      <c r="D271" s="28">
        <f>+'Gastos PE'!D271+'Gastos CD'!D271</f>
        <v>0</v>
      </c>
      <c r="E271" s="28">
        <f>+'Gastos PE'!E271+'Gastos CD'!E271</f>
        <v>0</v>
      </c>
      <c r="F271" s="57">
        <f t="shared" si="5"/>
        <v>0</v>
      </c>
      <c r="G271" s="28">
        <f>+'Gastos PE'!G271+'Gastos CD'!G271</f>
        <v>0</v>
      </c>
      <c r="H271" s="28">
        <f>+'Gastos PE'!H271+'Gastos CD'!H271</f>
        <v>0</v>
      </c>
      <c r="I271" s="28">
        <f>+'Gastos PE'!I271+'Gastos CD'!I271</f>
        <v>0</v>
      </c>
      <c r="J271" s="28">
        <f t="shared" si="135"/>
        <v>0</v>
      </c>
      <c r="K271" s="64">
        <f t="shared" si="3"/>
        <v>0</v>
      </c>
    </row>
    <row r="272" ht="12.75" customHeight="1">
      <c r="A272" s="62" t="s">
        <v>962</v>
      </c>
      <c r="B272" s="63" t="s">
        <v>963</v>
      </c>
      <c r="C272" s="56">
        <f>+'Gastos PE'!C272+'Gastos CD'!C272</f>
        <v>0</v>
      </c>
      <c r="D272" s="28">
        <f>+'Gastos PE'!D272+'Gastos CD'!D272</f>
        <v>0</v>
      </c>
      <c r="E272" s="28">
        <f>+'Gastos PE'!E272+'Gastos CD'!E272</f>
        <v>0</v>
      </c>
      <c r="F272" s="57">
        <f t="shared" si="5"/>
        <v>0</v>
      </c>
      <c r="G272" s="28">
        <f>+'Gastos PE'!G272+'Gastos CD'!G272</f>
        <v>0</v>
      </c>
      <c r="H272" s="28">
        <f>+'Gastos PE'!H272+'Gastos CD'!H272</f>
        <v>0</v>
      </c>
      <c r="I272" s="28">
        <f>+'Gastos PE'!I272+'Gastos CD'!I272</f>
        <v>0</v>
      </c>
      <c r="J272" s="28">
        <f t="shared" si="135"/>
        <v>0</v>
      </c>
      <c r="K272" s="64">
        <f t="shared" si="3"/>
        <v>0</v>
      </c>
    </row>
    <row r="273" ht="12.75" customHeight="1">
      <c r="A273" s="62" t="s">
        <v>964</v>
      </c>
      <c r="B273" s="63" t="s">
        <v>965</v>
      </c>
      <c r="C273" s="56">
        <f>+'Gastos PE'!C273+'Gastos CD'!C273</f>
        <v>0</v>
      </c>
      <c r="D273" s="28">
        <f>+'Gastos PE'!D273+'Gastos CD'!D273</f>
        <v>0</v>
      </c>
      <c r="E273" s="28">
        <f>+'Gastos PE'!E273+'Gastos CD'!E273</f>
        <v>0</v>
      </c>
      <c r="F273" s="57">
        <f t="shared" si="5"/>
        <v>0</v>
      </c>
      <c r="G273" s="28">
        <f>+'Gastos PE'!G273+'Gastos CD'!G273</f>
        <v>0</v>
      </c>
      <c r="H273" s="28">
        <f>+'Gastos PE'!H273+'Gastos CD'!H273</f>
        <v>0</v>
      </c>
      <c r="I273" s="28">
        <f>+'Gastos PE'!I273+'Gastos CD'!I273</f>
        <v>0</v>
      </c>
      <c r="J273" s="28">
        <f t="shared" si="135"/>
        <v>0</v>
      </c>
      <c r="K273" s="64">
        <f t="shared" si="3"/>
        <v>0</v>
      </c>
    </row>
    <row r="274" ht="12.75" customHeight="1">
      <c r="A274" s="59" t="s">
        <v>966</v>
      </c>
      <c r="B274" s="60" t="s">
        <v>967</v>
      </c>
      <c r="C274" s="56">
        <f t="shared" ref="C274:E274" si="136">+C275+C276+C283+C290+C297+C298</f>
        <v>0</v>
      </c>
      <c r="D274" s="28">
        <f t="shared" si="136"/>
        <v>0</v>
      </c>
      <c r="E274" s="28">
        <f t="shared" si="136"/>
        <v>0</v>
      </c>
      <c r="F274" s="57">
        <f t="shared" si="5"/>
        <v>0</v>
      </c>
      <c r="G274" s="28">
        <f t="shared" ref="G274:J274" si="137">+G275+G276+G283+G290+G297+G298</f>
        <v>0</v>
      </c>
      <c r="H274" s="28">
        <f t="shared" si="137"/>
        <v>0</v>
      </c>
      <c r="I274" s="28">
        <f t="shared" si="137"/>
        <v>0</v>
      </c>
      <c r="J274" s="28">
        <f t="shared" si="137"/>
        <v>0</v>
      </c>
      <c r="K274" s="61">
        <f t="shared" si="3"/>
        <v>0</v>
      </c>
    </row>
    <row r="275" ht="12.75" customHeight="1">
      <c r="A275" s="62" t="s">
        <v>968</v>
      </c>
      <c r="B275" s="63" t="s">
        <v>969</v>
      </c>
      <c r="C275" s="56">
        <f>+'Gastos PE'!C275+'Gastos CD'!C275</f>
        <v>0</v>
      </c>
      <c r="D275" s="28">
        <f>+'Gastos PE'!D275+'Gastos CD'!D275</f>
        <v>0</v>
      </c>
      <c r="E275" s="28">
        <f>+'Gastos PE'!E275+'Gastos CD'!E275</f>
        <v>0</v>
      </c>
      <c r="F275" s="57">
        <f t="shared" si="5"/>
        <v>0</v>
      </c>
      <c r="G275" s="28">
        <f>+'Gastos PE'!G275+'Gastos CD'!G275</f>
        <v>0</v>
      </c>
      <c r="H275" s="28">
        <f>+'Gastos PE'!H275+'Gastos CD'!H275</f>
        <v>0</v>
      </c>
      <c r="I275" s="28">
        <f>+'Gastos PE'!I275+'Gastos CD'!I275</f>
        <v>0</v>
      </c>
      <c r="J275" s="28">
        <f>+F275-G275</f>
        <v>0</v>
      </c>
      <c r="K275" s="64">
        <f t="shared" si="3"/>
        <v>0</v>
      </c>
    </row>
    <row r="276" ht="12.75" customHeight="1">
      <c r="A276" s="62" t="s">
        <v>970</v>
      </c>
      <c r="B276" s="63" t="s">
        <v>971</v>
      </c>
      <c r="C276" s="56">
        <f t="shared" ref="C276:E276" si="138">SUM(C277:C282)</f>
        <v>0</v>
      </c>
      <c r="D276" s="28">
        <f t="shared" si="138"/>
        <v>0</v>
      </c>
      <c r="E276" s="28">
        <f t="shared" si="138"/>
        <v>0</v>
      </c>
      <c r="F276" s="57">
        <f t="shared" si="5"/>
        <v>0</v>
      </c>
      <c r="G276" s="28">
        <f t="shared" ref="G276:J276" si="139">SUM(G277:G282)</f>
        <v>0</v>
      </c>
      <c r="H276" s="28">
        <f t="shared" si="139"/>
        <v>0</v>
      </c>
      <c r="I276" s="28">
        <f t="shared" si="139"/>
        <v>0</v>
      </c>
      <c r="J276" s="28">
        <f t="shared" si="139"/>
        <v>0</v>
      </c>
      <c r="K276" s="64">
        <f t="shared" si="3"/>
        <v>0</v>
      </c>
    </row>
    <row r="277" ht="12.75" customHeight="1">
      <c r="A277" s="62" t="s">
        <v>972</v>
      </c>
      <c r="B277" s="63" t="s">
        <v>973</v>
      </c>
      <c r="C277" s="56">
        <f>+'Gastos PE'!C277+'Gastos CD'!C277</f>
        <v>0</v>
      </c>
      <c r="D277" s="28">
        <f>+'Gastos PE'!D277+'Gastos CD'!D277</f>
        <v>0</v>
      </c>
      <c r="E277" s="28">
        <f>+'Gastos PE'!E277+'Gastos CD'!E277</f>
        <v>0</v>
      </c>
      <c r="F277" s="57">
        <f t="shared" si="5"/>
        <v>0</v>
      </c>
      <c r="G277" s="28">
        <f>+'Gastos PE'!G277+'Gastos CD'!G277</f>
        <v>0</v>
      </c>
      <c r="H277" s="28">
        <f>+'Gastos PE'!H277+'Gastos CD'!H277</f>
        <v>0</v>
      </c>
      <c r="I277" s="28">
        <f>+'Gastos PE'!I277+'Gastos CD'!I277</f>
        <v>0</v>
      </c>
      <c r="J277" s="28">
        <f t="shared" ref="J277:J282" si="140">+F277-G277</f>
        <v>0</v>
      </c>
      <c r="K277" s="64">
        <f t="shared" si="3"/>
        <v>0</v>
      </c>
    </row>
    <row r="278" ht="12.75" customHeight="1">
      <c r="A278" s="62" t="s">
        <v>974</v>
      </c>
      <c r="B278" s="63" t="s">
        <v>975</v>
      </c>
      <c r="C278" s="56">
        <f>+'Gastos PE'!C278+'Gastos CD'!C278</f>
        <v>0</v>
      </c>
      <c r="D278" s="28">
        <f>+'Gastos PE'!D278+'Gastos CD'!D278</f>
        <v>0</v>
      </c>
      <c r="E278" s="28">
        <f>+'Gastos PE'!E278+'Gastos CD'!E278</f>
        <v>0</v>
      </c>
      <c r="F278" s="57">
        <f t="shared" si="5"/>
        <v>0</v>
      </c>
      <c r="G278" s="28">
        <f>+'Gastos PE'!G278+'Gastos CD'!G278</f>
        <v>0</v>
      </c>
      <c r="H278" s="28">
        <f>+'Gastos PE'!H278+'Gastos CD'!H278</f>
        <v>0</v>
      </c>
      <c r="I278" s="28">
        <f>+'Gastos PE'!I278+'Gastos CD'!I278</f>
        <v>0</v>
      </c>
      <c r="J278" s="28">
        <f t="shared" si="140"/>
        <v>0</v>
      </c>
      <c r="K278" s="64">
        <f t="shared" si="3"/>
        <v>0</v>
      </c>
    </row>
    <row r="279" ht="12.75" customHeight="1">
      <c r="A279" s="62" t="s">
        <v>976</v>
      </c>
      <c r="B279" s="63" t="s">
        <v>977</v>
      </c>
      <c r="C279" s="56">
        <f>+'Gastos PE'!C279+'Gastos CD'!C279</f>
        <v>0</v>
      </c>
      <c r="D279" s="28">
        <f>+'Gastos PE'!D279+'Gastos CD'!D279</f>
        <v>0</v>
      </c>
      <c r="E279" s="28">
        <f>+'Gastos PE'!E279+'Gastos CD'!E279</f>
        <v>0</v>
      </c>
      <c r="F279" s="57">
        <f t="shared" si="5"/>
        <v>0</v>
      </c>
      <c r="G279" s="28">
        <f>+'Gastos PE'!G279+'Gastos CD'!G279</f>
        <v>0</v>
      </c>
      <c r="H279" s="28">
        <f>+'Gastos PE'!H279+'Gastos CD'!H279</f>
        <v>0</v>
      </c>
      <c r="I279" s="28">
        <f>+'Gastos PE'!I279+'Gastos CD'!I279</f>
        <v>0</v>
      </c>
      <c r="J279" s="28">
        <f t="shared" si="140"/>
        <v>0</v>
      </c>
      <c r="K279" s="64">
        <f t="shared" si="3"/>
        <v>0</v>
      </c>
    </row>
    <row r="280" ht="12.75" customHeight="1">
      <c r="A280" s="62" t="s">
        <v>978</v>
      </c>
      <c r="B280" s="63" t="s">
        <v>979</v>
      </c>
      <c r="C280" s="56">
        <f>+'Gastos PE'!C280+'Gastos CD'!C280</f>
        <v>0</v>
      </c>
      <c r="D280" s="28">
        <f>+'Gastos PE'!D280+'Gastos CD'!D280</f>
        <v>0</v>
      </c>
      <c r="E280" s="28">
        <f>+'Gastos PE'!E280+'Gastos CD'!E280</f>
        <v>0</v>
      </c>
      <c r="F280" s="57">
        <f t="shared" si="5"/>
        <v>0</v>
      </c>
      <c r="G280" s="28">
        <f>+'Gastos PE'!G280+'Gastos CD'!G280</f>
        <v>0</v>
      </c>
      <c r="H280" s="28">
        <f>+'Gastos PE'!H280+'Gastos CD'!H280</f>
        <v>0</v>
      </c>
      <c r="I280" s="28">
        <f>+'Gastos PE'!I280+'Gastos CD'!I280</f>
        <v>0</v>
      </c>
      <c r="J280" s="28">
        <f t="shared" si="140"/>
        <v>0</v>
      </c>
      <c r="K280" s="64">
        <f t="shared" si="3"/>
        <v>0</v>
      </c>
    </row>
    <row r="281" ht="12.75" customHeight="1">
      <c r="A281" s="62" t="s">
        <v>980</v>
      </c>
      <c r="B281" s="63" t="s">
        <v>981</v>
      </c>
      <c r="C281" s="56">
        <f>+'Gastos PE'!C281+'Gastos CD'!C281</f>
        <v>0</v>
      </c>
      <c r="D281" s="28">
        <f>+'Gastos PE'!D281+'Gastos CD'!D281</f>
        <v>0</v>
      </c>
      <c r="E281" s="28">
        <f>+'Gastos PE'!E281+'Gastos CD'!E281</f>
        <v>0</v>
      </c>
      <c r="F281" s="57">
        <f t="shared" si="5"/>
        <v>0</v>
      </c>
      <c r="G281" s="28">
        <f>+'Gastos PE'!G281+'Gastos CD'!G281</f>
        <v>0</v>
      </c>
      <c r="H281" s="28">
        <f>+'Gastos PE'!H281+'Gastos CD'!H281</f>
        <v>0</v>
      </c>
      <c r="I281" s="28">
        <f>+'Gastos PE'!I281+'Gastos CD'!I281</f>
        <v>0</v>
      </c>
      <c r="J281" s="28">
        <f t="shared" si="140"/>
        <v>0</v>
      </c>
      <c r="K281" s="64">
        <f t="shared" si="3"/>
        <v>0</v>
      </c>
    </row>
    <row r="282" ht="12.75" customHeight="1">
      <c r="A282" s="62" t="s">
        <v>982</v>
      </c>
      <c r="B282" s="63" t="s">
        <v>983</v>
      </c>
      <c r="C282" s="56">
        <f>+'Gastos PE'!C282+'Gastos CD'!C282</f>
        <v>0</v>
      </c>
      <c r="D282" s="28">
        <f>+'Gastos PE'!D282+'Gastos CD'!D282</f>
        <v>0</v>
      </c>
      <c r="E282" s="28">
        <f>+'Gastos PE'!E282+'Gastos CD'!E282</f>
        <v>0</v>
      </c>
      <c r="F282" s="57">
        <f t="shared" si="5"/>
        <v>0</v>
      </c>
      <c r="G282" s="28">
        <f>+'Gastos PE'!G282+'Gastos CD'!G282</f>
        <v>0</v>
      </c>
      <c r="H282" s="28">
        <f>+'Gastos PE'!H282+'Gastos CD'!H282</f>
        <v>0</v>
      </c>
      <c r="I282" s="28">
        <f>+'Gastos PE'!I282+'Gastos CD'!I282</f>
        <v>0</v>
      </c>
      <c r="J282" s="28">
        <f t="shared" si="140"/>
        <v>0</v>
      </c>
      <c r="K282" s="64">
        <f t="shared" si="3"/>
        <v>0</v>
      </c>
    </row>
    <row r="283" ht="12.75" customHeight="1">
      <c r="A283" s="62" t="s">
        <v>984</v>
      </c>
      <c r="B283" s="63" t="s">
        <v>985</v>
      </c>
      <c r="C283" s="56">
        <f t="shared" ref="C283:E283" si="141">SUM(C284:C289)</f>
        <v>0</v>
      </c>
      <c r="D283" s="28">
        <f t="shared" si="141"/>
        <v>0</v>
      </c>
      <c r="E283" s="28">
        <f t="shared" si="141"/>
        <v>0</v>
      </c>
      <c r="F283" s="57">
        <f t="shared" si="5"/>
        <v>0</v>
      </c>
      <c r="G283" s="28">
        <f t="shared" ref="G283:J283" si="142">SUM(G284:G289)</f>
        <v>0</v>
      </c>
      <c r="H283" s="28">
        <f t="shared" si="142"/>
        <v>0</v>
      </c>
      <c r="I283" s="28">
        <f t="shared" si="142"/>
        <v>0</v>
      </c>
      <c r="J283" s="28">
        <f t="shared" si="142"/>
        <v>0</v>
      </c>
      <c r="K283" s="64">
        <f t="shared" si="3"/>
        <v>0</v>
      </c>
    </row>
    <row r="284" ht="12.75" customHeight="1">
      <c r="A284" s="62" t="s">
        <v>986</v>
      </c>
      <c r="B284" s="63" t="s">
        <v>973</v>
      </c>
      <c r="C284" s="56">
        <f>+'Gastos PE'!C284+'Gastos CD'!C284</f>
        <v>0</v>
      </c>
      <c r="D284" s="28">
        <f>+'Gastos PE'!D284+'Gastos CD'!D284</f>
        <v>0</v>
      </c>
      <c r="E284" s="28">
        <f>+'Gastos PE'!E284+'Gastos CD'!E284</f>
        <v>0</v>
      </c>
      <c r="F284" s="57">
        <f t="shared" si="5"/>
        <v>0</v>
      </c>
      <c r="G284" s="28">
        <f>+'Gastos PE'!G284+'Gastos CD'!G284</f>
        <v>0</v>
      </c>
      <c r="H284" s="28">
        <f>+'Gastos PE'!H284+'Gastos CD'!H284</f>
        <v>0</v>
      </c>
      <c r="I284" s="28">
        <f>+'Gastos PE'!I284+'Gastos CD'!I284</f>
        <v>0</v>
      </c>
      <c r="J284" s="28">
        <f t="shared" ref="J284:J289" si="143">+F284-G284</f>
        <v>0</v>
      </c>
      <c r="K284" s="64">
        <f t="shared" si="3"/>
        <v>0</v>
      </c>
    </row>
    <row r="285" ht="12.75" customHeight="1">
      <c r="A285" s="62" t="s">
        <v>987</v>
      </c>
      <c r="B285" s="63" t="s">
        <v>975</v>
      </c>
      <c r="C285" s="56">
        <f>+'Gastos PE'!C285+'Gastos CD'!C285</f>
        <v>0</v>
      </c>
      <c r="D285" s="28">
        <f>+'Gastos PE'!D285+'Gastos CD'!D285</f>
        <v>0</v>
      </c>
      <c r="E285" s="28">
        <f>+'Gastos PE'!E285+'Gastos CD'!E285</f>
        <v>0</v>
      </c>
      <c r="F285" s="57">
        <f t="shared" si="5"/>
        <v>0</v>
      </c>
      <c r="G285" s="28">
        <f>+'Gastos PE'!G285+'Gastos CD'!G285</f>
        <v>0</v>
      </c>
      <c r="H285" s="28">
        <f>+'Gastos PE'!H285+'Gastos CD'!H285</f>
        <v>0</v>
      </c>
      <c r="I285" s="28">
        <f>+'Gastos PE'!I285+'Gastos CD'!I285</f>
        <v>0</v>
      </c>
      <c r="J285" s="28">
        <f t="shared" si="143"/>
        <v>0</v>
      </c>
      <c r="K285" s="64">
        <f t="shared" si="3"/>
        <v>0</v>
      </c>
    </row>
    <row r="286" ht="12.75" customHeight="1">
      <c r="A286" s="62" t="s">
        <v>988</v>
      </c>
      <c r="B286" s="63" t="s">
        <v>977</v>
      </c>
      <c r="C286" s="56">
        <f>+'Gastos PE'!C286+'Gastos CD'!C286</f>
        <v>0</v>
      </c>
      <c r="D286" s="28">
        <f>+'Gastos PE'!D286+'Gastos CD'!D286</f>
        <v>0</v>
      </c>
      <c r="E286" s="28">
        <f>+'Gastos PE'!E286+'Gastos CD'!E286</f>
        <v>0</v>
      </c>
      <c r="F286" s="57">
        <f t="shared" si="5"/>
        <v>0</v>
      </c>
      <c r="G286" s="28">
        <f>+'Gastos PE'!G286+'Gastos CD'!G286</f>
        <v>0</v>
      </c>
      <c r="H286" s="28">
        <f>+'Gastos PE'!H286+'Gastos CD'!H286</f>
        <v>0</v>
      </c>
      <c r="I286" s="28">
        <f>+'Gastos PE'!I286+'Gastos CD'!I286</f>
        <v>0</v>
      </c>
      <c r="J286" s="28">
        <f t="shared" si="143"/>
        <v>0</v>
      </c>
      <c r="K286" s="64">
        <f t="shared" si="3"/>
        <v>0</v>
      </c>
    </row>
    <row r="287" ht="12.75" customHeight="1">
      <c r="A287" s="62" t="s">
        <v>989</v>
      </c>
      <c r="B287" s="63" t="s">
        <v>990</v>
      </c>
      <c r="C287" s="56">
        <f>+'Gastos PE'!C287+'Gastos CD'!C287</f>
        <v>0</v>
      </c>
      <c r="D287" s="28">
        <f>+'Gastos PE'!D287+'Gastos CD'!D287</f>
        <v>0</v>
      </c>
      <c r="E287" s="28">
        <f>+'Gastos PE'!E287+'Gastos CD'!E287</f>
        <v>0</v>
      </c>
      <c r="F287" s="57">
        <f t="shared" si="5"/>
        <v>0</v>
      </c>
      <c r="G287" s="28">
        <f>+'Gastos PE'!G287+'Gastos CD'!G287</f>
        <v>0</v>
      </c>
      <c r="H287" s="28">
        <f>+'Gastos PE'!H287+'Gastos CD'!H287</f>
        <v>0</v>
      </c>
      <c r="I287" s="28">
        <f>+'Gastos PE'!I287+'Gastos CD'!I287</f>
        <v>0</v>
      </c>
      <c r="J287" s="28">
        <f t="shared" si="143"/>
        <v>0</v>
      </c>
      <c r="K287" s="64">
        <f t="shared" si="3"/>
        <v>0</v>
      </c>
    </row>
    <row r="288" ht="12.75" customHeight="1">
      <c r="A288" s="62" t="s">
        <v>991</v>
      </c>
      <c r="B288" s="63" t="s">
        <v>992</v>
      </c>
      <c r="C288" s="56">
        <f>+'Gastos PE'!C288+'Gastos CD'!C288</f>
        <v>0</v>
      </c>
      <c r="D288" s="28">
        <f>+'Gastos PE'!D288+'Gastos CD'!D288</f>
        <v>0</v>
      </c>
      <c r="E288" s="28">
        <f>+'Gastos PE'!E288+'Gastos CD'!E288</f>
        <v>0</v>
      </c>
      <c r="F288" s="57">
        <f t="shared" si="5"/>
        <v>0</v>
      </c>
      <c r="G288" s="28">
        <f>+'Gastos PE'!G288+'Gastos CD'!G288</f>
        <v>0</v>
      </c>
      <c r="H288" s="28">
        <f>+'Gastos PE'!H288+'Gastos CD'!H288</f>
        <v>0</v>
      </c>
      <c r="I288" s="28">
        <f>+'Gastos PE'!I288+'Gastos CD'!I288</f>
        <v>0</v>
      </c>
      <c r="J288" s="28">
        <f t="shared" si="143"/>
        <v>0</v>
      </c>
      <c r="K288" s="64">
        <f t="shared" si="3"/>
        <v>0</v>
      </c>
    </row>
    <row r="289" ht="12.75" customHeight="1">
      <c r="A289" s="62" t="s">
        <v>993</v>
      </c>
      <c r="B289" s="63" t="s">
        <v>994</v>
      </c>
      <c r="C289" s="56">
        <f>+'Gastos PE'!C289+'Gastos CD'!C289</f>
        <v>0</v>
      </c>
      <c r="D289" s="28">
        <f>+'Gastos PE'!D289+'Gastos CD'!D289</f>
        <v>0</v>
      </c>
      <c r="E289" s="28">
        <f>+'Gastos PE'!E289+'Gastos CD'!E289</f>
        <v>0</v>
      </c>
      <c r="F289" s="57">
        <f t="shared" si="5"/>
        <v>0</v>
      </c>
      <c r="G289" s="28">
        <f>+'Gastos PE'!G289+'Gastos CD'!G289</f>
        <v>0</v>
      </c>
      <c r="H289" s="28">
        <f>+'Gastos PE'!H289+'Gastos CD'!H289</f>
        <v>0</v>
      </c>
      <c r="I289" s="28">
        <f>+'Gastos PE'!I289+'Gastos CD'!I289</f>
        <v>0</v>
      </c>
      <c r="J289" s="28">
        <f t="shared" si="143"/>
        <v>0</v>
      </c>
      <c r="K289" s="64">
        <f t="shared" si="3"/>
        <v>0</v>
      </c>
    </row>
    <row r="290" ht="12.75" customHeight="1">
      <c r="A290" s="62" t="s">
        <v>995</v>
      </c>
      <c r="B290" s="63" t="s">
        <v>996</v>
      </c>
      <c r="C290" s="56">
        <f t="shared" ref="C290:E290" si="144">SUM(C291:C296)</f>
        <v>0</v>
      </c>
      <c r="D290" s="28">
        <f t="shared" si="144"/>
        <v>0</v>
      </c>
      <c r="E290" s="28">
        <f t="shared" si="144"/>
        <v>0</v>
      </c>
      <c r="F290" s="57">
        <f t="shared" si="5"/>
        <v>0</v>
      </c>
      <c r="G290" s="28">
        <f t="shared" ref="G290:J290" si="145">SUM(G291:G296)</f>
        <v>0</v>
      </c>
      <c r="H290" s="28">
        <f t="shared" si="145"/>
        <v>0</v>
      </c>
      <c r="I290" s="28">
        <f t="shared" si="145"/>
        <v>0</v>
      </c>
      <c r="J290" s="28">
        <f t="shared" si="145"/>
        <v>0</v>
      </c>
      <c r="K290" s="64">
        <f t="shared" si="3"/>
        <v>0</v>
      </c>
    </row>
    <row r="291" ht="12.75" customHeight="1">
      <c r="A291" s="62" t="s">
        <v>997</v>
      </c>
      <c r="B291" s="63" t="s">
        <v>973</v>
      </c>
      <c r="C291" s="56">
        <f>+'Gastos PE'!C291+'Gastos CD'!C291</f>
        <v>0</v>
      </c>
      <c r="D291" s="28">
        <f>+'Gastos PE'!D291+'Gastos CD'!D291</f>
        <v>0</v>
      </c>
      <c r="E291" s="28">
        <f>+'Gastos PE'!E291+'Gastos CD'!E291</f>
        <v>0</v>
      </c>
      <c r="F291" s="57">
        <f t="shared" si="5"/>
        <v>0</v>
      </c>
      <c r="G291" s="28">
        <f>+'Gastos PE'!G291+'Gastos CD'!G291</f>
        <v>0</v>
      </c>
      <c r="H291" s="28">
        <f>+'Gastos PE'!H291+'Gastos CD'!H291</f>
        <v>0</v>
      </c>
      <c r="I291" s="28">
        <f>+'Gastos PE'!I291+'Gastos CD'!I291</f>
        <v>0</v>
      </c>
      <c r="J291" s="28">
        <f t="shared" ref="J291:J298" si="146">+F291-G291</f>
        <v>0</v>
      </c>
      <c r="K291" s="64">
        <f t="shared" si="3"/>
        <v>0</v>
      </c>
    </row>
    <row r="292" ht="12.75" customHeight="1">
      <c r="A292" s="62" t="s">
        <v>998</v>
      </c>
      <c r="B292" s="63" t="s">
        <v>975</v>
      </c>
      <c r="C292" s="56">
        <f>+'Gastos PE'!C292+'Gastos CD'!C292</f>
        <v>0</v>
      </c>
      <c r="D292" s="28">
        <f>+'Gastos PE'!D292+'Gastos CD'!D292</f>
        <v>0</v>
      </c>
      <c r="E292" s="28">
        <f>+'Gastos PE'!E292+'Gastos CD'!E292</f>
        <v>0</v>
      </c>
      <c r="F292" s="57">
        <f t="shared" si="5"/>
        <v>0</v>
      </c>
      <c r="G292" s="28">
        <f>+'Gastos PE'!G292+'Gastos CD'!G292</f>
        <v>0</v>
      </c>
      <c r="H292" s="28">
        <f>+'Gastos PE'!H292+'Gastos CD'!H292</f>
        <v>0</v>
      </c>
      <c r="I292" s="28">
        <f>+'Gastos PE'!I292+'Gastos CD'!I292</f>
        <v>0</v>
      </c>
      <c r="J292" s="28">
        <f t="shared" si="146"/>
        <v>0</v>
      </c>
      <c r="K292" s="64">
        <f t="shared" si="3"/>
        <v>0</v>
      </c>
    </row>
    <row r="293" ht="12.75" customHeight="1">
      <c r="A293" s="62" t="s">
        <v>999</v>
      </c>
      <c r="B293" s="63" t="s">
        <v>977</v>
      </c>
      <c r="C293" s="56">
        <f>+'Gastos PE'!C293+'Gastos CD'!C293</f>
        <v>0</v>
      </c>
      <c r="D293" s="28">
        <f>+'Gastos PE'!D293+'Gastos CD'!D293</f>
        <v>0</v>
      </c>
      <c r="E293" s="28">
        <f>+'Gastos PE'!E293+'Gastos CD'!E293</f>
        <v>0</v>
      </c>
      <c r="F293" s="57">
        <f t="shared" si="5"/>
        <v>0</v>
      </c>
      <c r="G293" s="28">
        <f>+'Gastos PE'!G293+'Gastos CD'!G293</f>
        <v>0</v>
      </c>
      <c r="H293" s="28">
        <f>+'Gastos PE'!H293+'Gastos CD'!H293</f>
        <v>0</v>
      </c>
      <c r="I293" s="28">
        <f>+'Gastos PE'!I293+'Gastos CD'!I293</f>
        <v>0</v>
      </c>
      <c r="J293" s="28">
        <f t="shared" si="146"/>
        <v>0</v>
      </c>
      <c r="K293" s="64">
        <f t="shared" si="3"/>
        <v>0</v>
      </c>
    </row>
    <row r="294" ht="12.75" customHeight="1">
      <c r="A294" s="62" t="s">
        <v>1000</v>
      </c>
      <c r="B294" s="63" t="s">
        <v>1001</v>
      </c>
      <c r="C294" s="56">
        <f>+'Gastos PE'!C294+'Gastos CD'!C294</f>
        <v>0</v>
      </c>
      <c r="D294" s="28">
        <f>+'Gastos PE'!D294+'Gastos CD'!D294</f>
        <v>0</v>
      </c>
      <c r="E294" s="28">
        <f>+'Gastos PE'!E294+'Gastos CD'!E294</f>
        <v>0</v>
      </c>
      <c r="F294" s="57">
        <f t="shared" si="5"/>
        <v>0</v>
      </c>
      <c r="G294" s="28">
        <f>+'Gastos PE'!G294+'Gastos CD'!G294</f>
        <v>0</v>
      </c>
      <c r="H294" s="28">
        <f>+'Gastos PE'!H294+'Gastos CD'!H294</f>
        <v>0</v>
      </c>
      <c r="I294" s="28">
        <f>+'Gastos PE'!I294+'Gastos CD'!I294</f>
        <v>0</v>
      </c>
      <c r="J294" s="28">
        <f t="shared" si="146"/>
        <v>0</v>
      </c>
      <c r="K294" s="64">
        <f t="shared" si="3"/>
        <v>0</v>
      </c>
    </row>
    <row r="295" ht="12.75" customHeight="1">
      <c r="A295" s="62" t="s">
        <v>1002</v>
      </c>
      <c r="B295" s="63" t="s">
        <v>1003</v>
      </c>
      <c r="C295" s="56">
        <f>+'Gastos PE'!C295+'Gastos CD'!C295</f>
        <v>0</v>
      </c>
      <c r="D295" s="28">
        <f>+'Gastos PE'!D295+'Gastos CD'!D295</f>
        <v>0</v>
      </c>
      <c r="E295" s="28">
        <f>+'Gastos PE'!E295+'Gastos CD'!E295</f>
        <v>0</v>
      </c>
      <c r="F295" s="57">
        <f t="shared" si="5"/>
        <v>0</v>
      </c>
      <c r="G295" s="28">
        <f>+'Gastos PE'!G295+'Gastos CD'!G295</f>
        <v>0</v>
      </c>
      <c r="H295" s="28">
        <f>+'Gastos PE'!H295+'Gastos CD'!H295</f>
        <v>0</v>
      </c>
      <c r="I295" s="28">
        <f>+'Gastos PE'!I295+'Gastos CD'!I295</f>
        <v>0</v>
      </c>
      <c r="J295" s="28">
        <f t="shared" si="146"/>
        <v>0</v>
      </c>
      <c r="K295" s="64">
        <f t="shared" si="3"/>
        <v>0</v>
      </c>
    </row>
    <row r="296" ht="12.75" customHeight="1">
      <c r="A296" s="62" t="s">
        <v>1004</v>
      </c>
      <c r="B296" s="63" t="s">
        <v>1005</v>
      </c>
      <c r="C296" s="56">
        <f>+'Gastos PE'!C296+'Gastos CD'!C296</f>
        <v>0</v>
      </c>
      <c r="D296" s="28">
        <f>+'Gastos PE'!D296+'Gastos CD'!D296</f>
        <v>0</v>
      </c>
      <c r="E296" s="28">
        <f>+'Gastos PE'!E296+'Gastos CD'!E296</f>
        <v>0</v>
      </c>
      <c r="F296" s="57">
        <f t="shared" si="5"/>
        <v>0</v>
      </c>
      <c r="G296" s="28">
        <f>+'Gastos PE'!G296+'Gastos CD'!G296</f>
        <v>0</v>
      </c>
      <c r="H296" s="28">
        <f>+'Gastos PE'!H296+'Gastos CD'!H296</f>
        <v>0</v>
      </c>
      <c r="I296" s="28">
        <f>+'Gastos PE'!I296+'Gastos CD'!I296</f>
        <v>0</v>
      </c>
      <c r="J296" s="28">
        <f t="shared" si="146"/>
        <v>0</v>
      </c>
      <c r="K296" s="64">
        <f t="shared" si="3"/>
        <v>0</v>
      </c>
    </row>
    <row r="297" ht="12.75" customHeight="1">
      <c r="A297" s="62" t="s">
        <v>1006</v>
      </c>
      <c r="B297" s="63" t="s">
        <v>1007</v>
      </c>
      <c r="C297" s="56">
        <f>+'Gastos PE'!C297+'Gastos CD'!C297</f>
        <v>0</v>
      </c>
      <c r="D297" s="28">
        <f>+'Gastos PE'!D297+'Gastos CD'!D297</f>
        <v>0</v>
      </c>
      <c r="E297" s="28">
        <f>+'Gastos PE'!E297+'Gastos CD'!E297</f>
        <v>0</v>
      </c>
      <c r="F297" s="57">
        <f t="shared" si="5"/>
        <v>0</v>
      </c>
      <c r="G297" s="28">
        <f>+'Gastos PE'!G297+'Gastos CD'!G297</f>
        <v>0</v>
      </c>
      <c r="H297" s="28">
        <f>+'Gastos PE'!H297+'Gastos CD'!H297</f>
        <v>0</v>
      </c>
      <c r="I297" s="28">
        <f>+'Gastos PE'!I297+'Gastos CD'!I297</f>
        <v>0</v>
      </c>
      <c r="J297" s="28">
        <f t="shared" si="146"/>
        <v>0</v>
      </c>
      <c r="K297" s="64">
        <f t="shared" si="3"/>
        <v>0</v>
      </c>
    </row>
    <row r="298" ht="12.75" customHeight="1">
      <c r="A298" s="62" t="s">
        <v>1008</v>
      </c>
      <c r="B298" s="63" t="s">
        <v>1009</v>
      </c>
      <c r="C298" s="56">
        <f>+'Gastos PE'!C298+'Gastos CD'!C298</f>
        <v>0</v>
      </c>
      <c r="D298" s="28">
        <f>+'Gastos PE'!D298+'Gastos CD'!D298</f>
        <v>0</v>
      </c>
      <c r="E298" s="28">
        <f>+'Gastos PE'!E298+'Gastos CD'!E298</f>
        <v>0</v>
      </c>
      <c r="F298" s="57">
        <f t="shared" si="5"/>
        <v>0</v>
      </c>
      <c r="G298" s="28">
        <f>+'Gastos PE'!G298+'Gastos CD'!G298</f>
        <v>0</v>
      </c>
      <c r="H298" s="28">
        <f>+'Gastos PE'!H298+'Gastos CD'!H298</f>
        <v>0</v>
      </c>
      <c r="I298" s="28">
        <f>+'Gastos PE'!I298+'Gastos CD'!I298</f>
        <v>0</v>
      </c>
      <c r="J298" s="28">
        <f t="shared" si="146"/>
        <v>0</v>
      </c>
      <c r="K298" s="64">
        <f t="shared" si="3"/>
        <v>0</v>
      </c>
    </row>
    <row r="299" ht="12.75" customHeight="1">
      <c r="A299" s="59" t="s">
        <v>1010</v>
      </c>
      <c r="B299" s="60" t="s">
        <v>1011</v>
      </c>
      <c r="C299" s="56">
        <f t="shared" ref="C299:E299" si="147">+C300+C301+C308+C315+C322+C323</f>
        <v>0</v>
      </c>
      <c r="D299" s="28">
        <f t="shared" si="147"/>
        <v>0</v>
      </c>
      <c r="E299" s="28">
        <f t="shared" si="147"/>
        <v>0</v>
      </c>
      <c r="F299" s="57">
        <f t="shared" si="5"/>
        <v>0</v>
      </c>
      <c r="G299" s="28">
        <f t="shared" ref="G299:J299" si="148">+G300+G301+G308+G315+G322+G323</f>
        <v>0</v>
      </c>
      <c r="H299" s="28">
        <f t="shared" si="148"/>
        <v>0</v>
      </c>
      <c r="I299" s="28">
        <f t="shared" si="148"/>
        <v>0</v>
      </c>
      <c r="J299" s="28">
        <f t="shared" si="148"/>
        <v>0</v>
      </c>
      <c r="K299" s="61">
        <f t="shared" si="3"/>
        <v>0</v>
      </c>
    </row>
    <row r="300" ht="12.75" customHeight="1">
      <c r="A300" s="62" t="s">
        <v>1012</v>
      </c>
      <c r="B300" s="63" t="s">
        <v>1013</v>
      </c>
      <c r="C300" s="56">
        <f>+'Gastos PE'!C300+'Gastos CD'!C300</f>
        <v>0</v>
      </c>
      <c r="D300" s="28">
        <f>+'Gastos PE'!D300+'Gastos CD'!D300</f>
        <v>0</v>
      </c>
      <c r="E300" s="28">
        <f>+'Gastos PE'!E300+'Gastos CD'!E300</f>
        <v>0</v>
      </c>
      <c r="F300" s="57">
        <f t="shared" si="5"/>
        <v>0</v>
      </c>
      <c r="G300" s="28">
        <f>+'Gastos PE'!G300+'Gastos CD'!G300</f>
        <v>0</v>
      </c>
      <c r="H300" s="28">
        <f>+'Gastos PE'!H300+'Gastos CD'!H300</f>
        <v>0</v>
      </c>
      <c r="I300" s="28">
        <f>+'Gastos PE'!I300+'Gastos CD'!I300</f>
        <v>0</v>
      </c>
      <c r="J300" s="28">
        <f>+F300-G300</f>
        <v>0</v>
      </c>
      <c r="K300" s="64">
        <f t="shared" si="3"/>
        <v>0</v>
      </c>
    </row>
    <row r="301" ht="12.75" customHeight="1">
      <c r="A301" s="62" t="s">
        <v>1014</v>
      </c>
      <c r="B301" s="63" t="s">
        <v>1015</v>
      </c>
      <c r="C301" s="56">
        <f t="shared" ref="C301:E301" si="149">SUM(C302:C307)</f>
        <v>0</v>
      </c>
      <c r="D301" s="28">
        <f t="shared" si="149"/>
        <v>0</v>
      </c>
      <c r="E301" s="28">
        <f t="shared" si="149"/>
        <v>0</v>
      </c>
      <c r="F301" s="57">
        <f t="shared" si="5"/>
        <v>0</v>
      </c>
      <c r="G301" s="28">
        <f t="shared" ref="G301:J301" si="150">SUM(G302:G307)</f>
        <v>0</v>
      </c>
      <c r="H301" s="28">
        <f t="shared" si="150"/>
        <v>0</v>
      </c>
      <c r="I301" s="28">
        <f t="shared" si="150"/>
        <v>0</v>
      </c>
      <c r="J301" s="28">
        <f t="shared" si="150"/>
        <v>0</v>
      </c>
      <c r="K301" s="64">
        <f t="shared" si="3"/>
        <v>0</v>
      </c>
    </row>
    <row r="302" ht="12.75" customHeight="1">
      <c r="A302" s="62" t="s">
        <v>1016</v>
      </c>
      <c r="B302" s="63" t="s">
        <v>973</v>
      </c>
      <c r="C302" s="56">
        <f>+'Gastos PE'!C302+'Gastos CD'!C302</f>
        <v>0</v>
      </c>
      <c r="D302" s="28">
        <f>+'Gastos PE'!D302+'Gastos CD'!D302</f>
        <v>0</v>
      </c>
      <c r="E302" s="28">
        <f>+'Gastos PE'!E302+'Gastos CD'!E302</f>
        <v>0</v>
      </c>
      <c r="F302" s="57">
        <f t="shared" si="5"/>
        <v>0</v>
      </c>
      <c r="G302" s="28">
        <f>+'Gastos PE'!G302+'Gastos CD'!G302</f>
        <v>0</v>
      </c>
      <c r="H302" s="28">
        <f>+'Gastos PE'!H302+'Gastos CD'!H302</f>
        <v>0</v>
      </c>
      <c r="I302" s="28">
        <f>+'Gastos PE'!I302+'Gastos CD'!I302</f>
        <v>0</v>
      </c>
      <c r="J302" s="28">
        <f t="shared" ref="J302:J307" si="151">+F302-G302</f>
        <v>0</v>
      </c>
      <c r="K302" s="64">
        <f t="shared" si="3"/>
        <v>0</v>
      </c>
    </row>
    <row r="303" ht="12.75" customHeight="1">
      <c r="A303" s="62" t="s">
        <v>1017</v>
      </c>
      <c r="B303" s="63" t="s">
        <v>975</v>
      </c>
      <c r="C303" s="56">
        <f>+'Gastos PE'!C303+'Gastos CD'!C303</f>
        <v>0</v>
      </c>
      <c r="D303" s="28">
        <f>+'Gastos PE'!D303+'Gastos CD'!D303</f>
        <v>0</v>
      </c>
      <c r="E303" s="28">
        <f>+'Gastos PE'!E303+'Gastos CD'!E303</f>
        <v>0</v>
      </c>
      <c r="F303" s="57">
        <f t="shared" si="5"/>
        <v>0</v>
      </c>
      <c r="G303" s="28">
        <f>+'Gastos PE'!G303+'Gastos CD'!G303</f>
        <v>0</v>
      </c>
      <c r="H303" s="28">
        <f>+'Gastos PE'!H303+'Gastos CD'!H303</f>
        <v>0</v>
      </c>
      <c r="I303" s="28">
        <f>+'Gastos PE'!I303+'Gastos CD'!I303</f>
        <v>0</v>
      </c>
      <c r="J303" s="28">
        <f t="shared" si="151"/>
        <v>0</v>
      </c>
      <c r="K303" s="64">
        <f t="shared" si="3"/>
        <v>0</v>
      </c>
    </row>
    <row r="304" ht="12.75" customHeight="1">
      <c r="A304" s="62" t="s">
        <v>1018</v>
      </c>
      <c r="B304" s="63" t="s">
        <v>977</v>
      </c>
      <c r="C304" s="56">
        <f>+'Gastos PE'!C304+'Gastos CD'!C304</f>
        <v>0</v>
      </c>
      <c r="D304" s="28">
        <f>+'Gastos PE'!D304+'Gastos CD'!D304</f>
        <v>0</v>
      </c>
      <c r="E304" s="28">
        <f>+'Gastos PE'!E304+'Gastos CD'!E304</f>
        <v>0</v>
      </c>
      <c r="F304" s="57">
        <f t="shared" si="5"/>
        <v>0</v>
      </c>
      <c r="G304" s="28">
        <f>+'Gastos PE'!G304+'Gastos CD'!G304</f>
        <v>0</v>
      </c>
      <c r="H304" s="28">
        <f>+'Gastos PE'!H304+'Gastos CD'!H304</f>
        <v>0</v>
      </c>
      <c r="I304" s="28">
        <f>+'Gastos PE'!I304+'Gastos CD'!I304</f>
        <v>0</v>
      </c>
      <c r="J304" s="28">
        <f t="shared" si="151"/>
        <v>0</v>
      </c>
      <c r="K304" s="64">
        <f t="shared" si="3"/>
        <v>0</v>
      </c>
    </row>
    <row r="305" ht="12.75" customHeight="1">
      <c r="A305" s="62" t="s">
        <v>1019</v>
      </c>
      <c r="B305" s="63" t="s">
        <v>979</v>
      </c>
      <c r="C305" s="56">
        <f>+'Gastos PE'!C305+'Gastos CD'!C305</f>
        <v>0</v>
      </c>
      <c r="D305" s="28">
        <f>+'Gastos PE'!D305+'Gastos CD'!D305</f>
        <v>0</v>
      </c>
      <c r="E305" s="28">
        <f>+'Gastos PE'!E305+'Gastos CD'!E305</f>
        <v>0</v>
      </c>
      <c r="F305" s="57">
        <f t="shared" si="5"/>
        <v>0</v>
      </c>
      <c r="G305" s="28">
        <f>+'Gastos PE'!G305+'Gastos CD'!G305</f>
        <v>0</v>
      </c>
      <c r="H305" s="28">
        <f>+'Gastos PE'!H305+'Gastos CD'!H305</f>
        <v>0</v>
      </c>
      <c r="I305" s="28">
        <f>+'Gastos PE'!I305+'Gastos CD'!I305</f>
        <v>0</v>
      </c>
      <c r="J305" s="28">
        <f t="shared" si="151"/>
        <v>0</v>
      </c>
      <c r="K305" s="64">
        <f t="shared" si="3"/>
        <v>0</v>
      </c>
    </row>
    <row r="306" ht="12.75" customHeight="1">
      <c r="A306" s="62" t="s">
        <v>1020</v>
      </c>
      <c r="B306" s="63" t="s">
        <v>981</v>
      </c>
      <c r="C306" s="56">
        <f>+'Gastos PE'!C306+'Gastos CD'!C306</f>
        <v>0</v>
      </c>
      <c r="D306" s="28">
        <f>+'Gastos PE'!D306+'Gastos CD'!D306</f>
        <v>0</v>
      </c>
      <c r="E306" s="28">
        <f>+'Gastos PE'!E306+'Gastos CD'!E306</f>
        <v>0</v>
      </c>
      <c r="F306" s="57">
        <f t="shared" si="5"/>
        <v>0</v>
      </c>
      <c r="G306" s="28">
        <f>+'Gastos PE'!G306+'Gastos CD'!G306</f>
        <v>0</v>
      </c>
      <c r="H306" s="28">
        <f>+'Gastos PE'!H306+'Gastos CD'!H306</f>
        <v>0</v>
      </c>
      <c r="I306" s="28">
        <f>+'Gastos PE'!I306+'Gastos CD'!I306</f>
        <v>0</v>
      </c>
      <c r="J306" s="28">
        <f t="shared" si="151"/>
        <v>0</v>
      </c>
      <c r="K306" s="64">
        <f t="shared" si="3"/>
        <v>0</v>
      </c>
    </row>
    <row r="307" ht="12.75" customHeight="1">
      <c r="A307" s="62" t="s">
        <v>1021</v>
      </c>
      <c r="B307" s="63" t="s">
        <v>983</v>
      </c>
      <c r="C307" s="56">
        <f>+'Gastos PE'!C307+'Gastos CD'!C307</f>
        <v>0</v>
      </c>
      <c r="D307" s="28">
        <f>+'Gastos PE'!D307+'Gastos CD'!D307</f>
        <v>0</v>
      </c>
      <c r="E307" s="28">
        <f>+'Gastos PE'!E307+'Gastos CD'!E307</f>
        <v>0</v>
      </c>
      <c r="F307" s="57">
        <f t="shared" si="5"/>
        <v>0</v>
      </c>
      <c r="G307" s="28">
        <f>+'Gastos PE'!G307+'Gastos CD'!G307</f>
        <v>0</v>
      </c>
      <c r="H307" s="28">
        <f>+'Gastos PE'!H307+'Gastos CD'!H307</f>
        <v>0</v>
      </c>
      <c r="I307" s="28">
        <f>+'Gastos PE'!I307+'Gastos CD'!I307</f>
        <v>0</v>
      </c>
      <c r="J307" s="28">
        <f t="shared" si="151"/>
        <v>0</v>
      </c>
      <c r="K307" s="64">
        <f t="shared" si="3"/>
        <v>0</v>
      </c>
    </row>
    <row r="308" ht="12.75" customHeight="1">
      <c r="A308" s="62" t="s">
        <v>1022</v>
      </c>
      <c r="B308" s="63" t="s">
        <v>1023</v>
      </c>
      <c r="C308" s="56">
        <f t="shared" ref="C308:E308" si="152">SUM(C309:C314)</f>
        <v>0</v>
      </c>
      <c r="D308" s="28">
        <f t="shared" si="152"/>
        <v>0</v>
      </c>
      <c r="E308" s="28">
        <f t="shared" si="152"/>
        <v>0</v>
      </c>
      <c r="F308" s="57">
        <f t="shared" si="5"/>
        <v>0</v>
      </c>
      <c r="G308" s="28">
        <f t="shared" ref="G308:J308" si="153">SUM(G309:G314)</f>
        <v>0</v>
      </c>
      <c r="H308" s="28">
        <f t="shared" si="153"/>
        <v>0</v>
      </c>
      <c r="I308" s="28">
        <f t="shared" si="153"/>
        <v>0</v>
      </c>
      <c r="J308" s="28">
        <f t="shared" si="153"/>
        <v>0</v>
      </c>
      <c r="K308" s="64">
        <f t="shared" si="3"/>
        <v>0</v>
      </c>
    </row>
    <row r="309" ht="12.75" customHeight="1">
      <c r="A309" s="62" t="s">
        <v>1024</v>
      </c>
      <c r="B309" s="63" t="s">
        <v>973</v>
      </c>
      <c r="C309" s="56">
        <f>+'Gastos PE'!C309+'Gastos CD'!C309</f>
        <v>0</v>
      </c>
      <c r="D309" s="28">
        <f>+'Gastos PE'!D309+'Gastos CD'!D309</f>
        <v>0</v>
      </c>
      <c r="E309" s="28">
        <f>+'Gastos PE'!E309+'Gastos CD'!E309</f>
        <v>0</v>
      </c>
      <c r="F309" s="57">
        <f t="shared" si="5"/>
        <v>0</v>
      </c>
      <c r="G309" s="28">
        <f>+'Gastos PE'!G309+'Gastos CD'!G309</f>
        <v>0</v>
      </c>
      <c r="H309" s="28">
        <f>+'Gastos PE'!H309+'Gastos CD'!H309</f>
        <v>0</v>
      </c>
      <c r="I309" s="28">
        <f>+'Gastos PE'!I309+'Gastos CD'!I309</f>
        <v>0</v>
      </c>
      <c r="J309" s="28">
        <f t="shared" ref="J309:J314" si="154">+F309-G309</f>
        <v>0</v>
      </c>
      <c r="K309" s="64">
        <f t="shared" si="3"/>
        <v>0</v>
      </c>
    </row>
    <row r="310" ht="12.75" customHeight="1">
      <c r="A310" s="62" t="s">
        <v>1025</v>
      </c>
      <c r="B310" s="63" t="s">
        <v>975</v>
      </c>
      <c r="C310" s="56">
        <f>+'Gastos PE'!C310+'Gastos CD'!C310</f>
        <v>0</v>
      </c>
      <c r="D310" s="28">
        <f>+'Gastos PE'!D310+'Gastos CD'!D310</f>
        <v>0</v>
      </c>
      <c r="E310" s="28">
        <f>+'Gastos PE'!E310+'Gastos CD'!E310</f>
        <v>0</v>
      </c>
      <c r="F310" s="57">
        <f t="shared" si="5"/>
        <v>0</v>
      </c>
      <c r="G310" s="28">
        <f>+'Gastos PE'!G310+'Gastos CD'!G310</f>
        <v>0</v>
      </c>
      <c r="H310" s="28">
        <f>+'Gastos PE'!H310+'Gastos CD'!H310</f>
        <v>0</v>
      </c>
      <c r="I310" s="28">
        <f>+'Gastos PE'!I310+'Gastos CD'!I310</f>
        <v>0</v>
      </c>
      <c r="J310" s="28">
        <f t="shared" si="154"/>
        <v>0</v>
      </c>
      <c r="K310" s="64">
        <f t="shared" si="3"/>
        <v>0</v>
      </c>
    </row>
    <row r="311" ht="12.75" customHeight="1">
      <c r="A311" s="62" t="s">
        <v>1026</v>
      </c>
      <c r="B311" s="63" t="s">
        <v>977</v>
      </c>
      <c r="C311" s="56">
        <f>+'Gastos PE'!C311+'Gastos CD'!C311</f>
        <v>0</v>
      </c>
      <c r="D311" s="28">
        <f>+'Gastos PE'!D311+'Gastos CD'!D311</f>
        <v>0</v>
      </c>
      <c r="E311" s="28">
        <f>+'Gastos PE'!E311+'Gastos CD'!E311</f>
        <v>0</v>
      </c>
      <c r="F311" s="57">
        <f t="shared" si="5"/>
        <v>0</v>
      </c>
      <c r="G311" s="28">
        <f>+'Gastos PE'!G311+'Gastos CD'!G311</f>
        <v>0</v>
      </c>
      <c r="H311" s="28">
        <f>+'Gastos PE'!H311+'Gastos CD'!H311</f>
        <v>0</v>
      </c>
      <c r="I311" s="28">
        <f>+'Gastos PE'!I311+'Gastos CD'!I311</f>
        <v>0</v>
      </c>
      <c r="J311" s="28">
        <f t="shared" si="154"/>
        <v>0</v>
      </c>
      <c r="K311" s="64">
        <f t="shared" si="3"/>
        <v>0</v>
      </c>
    </row>
    <row r="312" ht="12.75" customHeight="1">
      <c r="A312" s="62" t="s">
        <v>1027</v>
      </c>
      <c r="B312" s="63" t="s">
        <v>990</v>
      </c>
      <c r="C312" s="56">
        <f>+'Gastos PE'!C312+'Gastos CD'!C312</f>
        <v>0</v>
      </c>
      <c r="D312" s="28">
        <f>+'Gastos PE'!D312+'Gastos CD'!D312</f>
        <v>0</v>
      </c>
      <c r="E312" s="28">
        <f>+'Gastos PE'!E312+'Gastos CD'!E312</f>
        <v>0</v>
      </c>
      <c r="F312" s="57">
        <f t="shared" si="5"/>
        <v>0</v>
      </c>
      <c r="G312" s="28">
        <f>+'Gastos PE'!G312+'Gastos CD'!G312</f>
        <v>0</v>
      </c>
      <c r="H312" s="28">
        <f>+'Gastos PE'!H312+'Gastos CD'!H312</f>
        <v>0</v>
      </c>
      <c r="I312" s="28">
        <f>+'Gastos PE'!I312+'Gastos CD'!I312</f>
        <v>0</v>
      </c>
      <c r="J312" s="28">
        <f t="shared" si="154"/>
        <v>0</v>
      </c>
      <c r="K312" s="64">
        <f t="shared" si="3"/>
        <v>0</v>
      </c>
    </row>
    <row r="313" ht="12.75" customHeight="1">
      <c r="A313" s="62" t="s">
        <v>1028</v>
      </c>
      <c r="B313" s="63" t="s">
        <v>992</v>
      </c>
      <c r="C313" s="56">
        <f>+'Gastos PE'!C313+'Gastos CD'!C313</f>
        <v>0</v>
      </c>
      <c r="D313" s="28">
        <f>+'Gastos PE'!D313+'Gastos CD'!D313</f>
        <v>0</v>
      </c>
      <c r="E313" s="28">
        <f>+'Gastos PE'!E313+'Gastos CD'!E313</f>
        <v>0</v>
      </c>
      <c r="F313" s="57">
        <f t="shared" si="5"/>
        <v>0</v>
      </c>
      <c r="G313" s="28">
        <f>+'Gastos PE'!G313+'Gastos CD'!G313</f>
        <v>0</v>
      </c>
      <c r="H313" s="28">
        <f>+'Gastos PE'!H313+'Gastos CD'!H313</f>
        <v>0</v>
      </c>
      <c r="I313" s="28">
        <f>+'Gastos PE'!I313+'Gastos CD'!I313</f>
        <v>0</v>
      </c>
      <c r="J313" s="28">
        <f t="shared" si="154"/>
        <v>0</v>
      </c>
      <c r="K313" s="64">
        <f t="shared" si="3"/>
        <v>0</v>
      </c>
    </row>
    <row r="314" ht="12.75" customHeight="1">
      <c r="A314" s="62" t="s">
        <v>1029</v>
      </c>
      <c r="B314" s="63" t="s">
        <v>994</v>
      </c>
      <c r="C314" s="56">
        <f>+'Gastos PE'!C314+'Gastos CD'!C314</f>
        <v>0</v>
      </c>
      <c r="D314" s="28">
        <f>+'Gastos PE'!D314+'Gastos CD'!D314</f>
        <v>0</v>
      </c>
      <c r="E314" s="28">
        <f>+'Gastos PE'!E314+'Gastos CD'!E314</f>
        <v>0</v>
      </c>
      <c r="F314" s="57">
        <f t="shared" si="5"/>
        <v>0</v>
      </c>
      <c r="G314" s="28">
        <f>+'Gastos PE'!G314+'Gastos CD'!G314</f>
        <v>0</v>
      </c>
      <c r="H314" s="28">
        <f>+'Gastos PE'!H314+'Gastos CD'!H314</f>
        <v>0</v>
      </c>
      <c r="I314" s="28">
        <f>+'Gastos PE'!I314+'Gastos CD'!I314</f>
        <v>0</v>
      </c>
      <c r="J314" s="28">
        <f t="shared" si="154"/>
        <v>0</v>
      </c>
      <c r="K314" s="64">
        <f t="shared" si="3"/>
        <v>0</v>
      </c>
    </row>
    <row r="315" ht="12.75" customHeight="1">
      <c r="A315" s="62" t="s">
        <v>1030</v>
      </c>
      <c r="B315" s="63" t="s">
        <v>1031</v>
      </c>
      <c r="C315" s="56">
        <f t="shared" ref="C315:E315" si="155">SUM(C316:C321)</f>
        <v>0</v>
      </c>
      <c r="D315" s="28">
        <f t="shared" si="155"/>
        <v>0</v>
      </c>
      <c r="E315" s="28">
        <f t="shared" si="155"/>
        <v>0</v>
      </c>
      <c r="F315" s="57">
        <f t="shared" si="5"/>
        <v>0</v>
      </c>
      <c r="G315" s="28">
        <f t="shared" ref="G315:J315" si="156">SUM(G316:G321)</f>
        <v>0</v>
      </c>
      <c r="H315" s="28">
        <f t="shared" si="156"/>
        <v>0</v>
      </c>
      <c r="I315" s="28">
        <f t="shared" si="156"/>
        <v>0</v>
      </c>
      <c r="J315" s="28">
        <f t="shared" si="156"/>
        <v>0</v>
      </c>
      <c r="K315" s="64">
        <f t="shared" si="3"/>
        <v>0</v>
      </c>
    </row>
    <row r="316" ht="12.75" customHeight="1">
      <c r="A316" s="62" t="s">
        <v>1032</v>
      </c>
      <c r="B316" s="63" t="s">
        <v>973</v>
      </c>
      <c r="C316" s="56">
        <f>+'Gastos PE'!C316+'Gastos CD'!C316</f>
        <v>0</v>
      </c>
      <c r="D316" s="28">
        <f>+'Gastos PE'!D316+'Gastos CD'!D316</f>
        <v>0</v>
      </c>
      <c r="E316" s="28">
        <f>+'Gastos PE'!E316+'Gastos CD'!E316</f>
        <v>0</v>
      </c>
      <c r="F316" s="57">
        <f t="shared" si="5"/>
        <v>0</v>
      </c>
      <c r="G316" s="28">
        <f>+'Gastos PE'!G316+'Gastos CD'!G316</f>
        <v>0</v>
      </c>
      <c r="H316" s="28">
        <f>+'Gastos PE'!H316+'Gastos CD'!H316</f>
        <v>0</v>
      </c>
      <c r="I316" s="28">
        <f>+'Gastos PE'!I316+'Gastos CD'!I316</f>
        <v>0</v>
      </c>
      <c r="J316" s="28">
        <f t="shared" ref="J316:J323" si="157">+F316-G316</f>
        <v>0</v>
      </c>
      <c r="K316" s="64">
        <f t="shared" si="3"/>
        <v>0</v>
      </c>
    </row>
    <row r="317" ht="12.75" customHeight="1">
      <c r="A317" s="62" t="s">
        <v>1033</v>
      </c>
      <c r="B317" s="63" t="s">
        <v>975</v>
      </c>
      <c r="C317" s="56">
        <f>+'Gastos PE'!C317+'Gastos CD'!C317</f>
        <v>0</v>
      </c>
      <c r="D317" s="28">
        <f>+'Gastos PE'!D317+'Gastos CD'!D317</f>
        <v>0</v>
      </c>
      <c r="E317" s="28">
        <f>+'Gastos PE'!E317+'Gastos CD'!E317</f>
        <v>0</v>
      </c>
      <c r="F317" s="57">
        <f t="shared" si="5"/>
        <v>0</v>
      </c>
      <c r="G317" s="28">
        <f>+'Gastos PE'!G317+'Gastos CD'!G317</f>
        <v>0</v>
      </c>
      <c r="H317" s="28">
        <f>+'Gastos PE'!H317+'Gastos CD'!H317</f>
        <v>0</v>
      </c>
      <c r="I317" s="28">
        <f>+'Gastos PE'!I317+'Gastos CD'!I317</f>
        <v>0</v>
      </c>
      <c r="J317" s="28">
        <f t="shared" si="157"/>
        <v>0</v>
      </c>
      <c r="K317" s="64">
        <f t="shared" si="3"/>
        <v>0</v>
      </c>
    </row>
    <row r="318" ht="12.75" customHeight="1">
      <c r="A318" s="62" t="s">
        <v>1034</v>
      </c>
      <c r="B318" s="63" t="s">
        <v>977</v>
      </c>
      <c r="C318" s="56">
        <f>+'Gastos PE'!C318+'Gastos CD'!C318</f>
        <v>0</v>
      </c>
      <c r="D318" s="28">
        <f>+'Gastos PE'!D318+'Gastos CD'!D318</f>
        <v>0</v>
      </c>
      <c r="E318" s="28">
        <f>+'Gastos PE'!E318+'Gastos CD'!E318</f>
        <v>0</v>
      </c>
      <c r="F318" s="57">
        <f t="shared" si="5"/>
        <v>0</v>
      </c>
      <c r="G318" s="28">
        <f>+'Gastos PE'!G318+'Gastos CD'!G318</f>
        <v>0</v>
      </c>
      <c r="H318" s="28">
        <f>+'Gastos PE'!H318+'Gastos CD'!H318</f>
        <v>0</v>
      </c>
      <c r="I318" s="28">
        <f>+'Gastos PE'!I318+'Gastos CD'!I318</f>
        <v>0</v>
      </c>
      <c r="J318" s="28">
        <f t="shared" si="157"/>
        <v>0</v>
      </c>
      <c r="K318" s="64">
        <f t="shared" si="3"/>
        <v>0</v>
      </c>
    </row>
    <row r="319" ht="12.75" customHeight="1">
      <c r="A319" s="62" t="s">
        <v>1035</v>
      </c>
      <c r="B319" s="63" t="s">
        <v>1001</v>
      </c>
      <c r="C319" s="56">
        <f>+'Gastos PE'!C319+'Gastos CD'!C319</f>
        <v>0</v>
      </c>
      <c r="D319" s="28">
        <f>+'Gastos PE'!D319+'Gastos CD'!D319</f>
        <v>0</v>
      </c>
      <c r="E319" s="28">
        <f>+'Gastos PE'!E319+'Gastos CD'!E319</f>
        <v>0</v>
      </c>
      <c r="F319" s="57">
        <f t="shared" si="5"/>
        <v>0</v>
      </c>
      <c r="G319" s="28">
        <f>+'Gastos PE'!G319+'Gastos CD'!G319</f>
        <v>0</v>
      </c>
      <c r="H319" s="28">
        <f>+'Gastos PE'!H319+'Gastos CD'!H319</f>
        <v>0</v>
      </c>
      <c r="I319" s="28">
        <f>+'Gastos PE'!I319+'Gastos CD'!I319</f>
        <v>0</v>
      </c>
      <c r="J319" s="28">
        <f t="shared" si="157"/>
        <v>0</v>
      </c>
      <c r="K319" s="64">
        <f t="shared" si="3"/>
        <v>0</v>
      </c>
    </row>
    <row r="320" ht="12.75" customHeight="1">
      <c r="A320" s="62" t="s">
        <v>1036</v>
      </c>
      <c r="B320" s="63" t="s">
        <v>1003</v>
      </c>
      <c r="C320" s="56">
        <f>+'Gastos PE'!C320+'Gastos CD'!C320</f>
        <v>0</v>
      </c>
      <c r="D320" s="28">
        <f>+'Gastos PE'!D320+'Gastos CD'!D320</f>
        <v>0</v>
      </c>
      <c r="E320" s="28">
        <f>+'Gastos PE'!E320+'Gastos CD'!E320</f>
        <v>0</v>
      </c>
      <c r="F320" s="57">
        <f t="shared" si="5"/>
        <v>0</v>
      </c>
      <c r="G320" s="28">
        <f>+'Gastos PE'!G320+'Gastos CD'!G320</f>
        <v>0</v>
      </c>
      <c r="H320" s="28">
        <f>+'Gastos PE'!H320+'Gastos CD'!H320</f>
        <v>0</v>
      </c>
      <c r="I320" s="28">
        <f>+'Gastos PE'!I320+'Gastos CD'!I320</f>
        <v>0</v>
      </c>
      <c r="J320" s="28">
        <f t="shared" si="157"/>
        <v>0</v>
      </c>
      <c r="K320" s="64">
        <f t="shared" si="3"/>
        <v>0</v>
      </c>
    </row>
    <row r="321" ht="12.75" customHeight="1">
      <c r="A321" s="62" t="s">
        <v>1037</v>
      </c>
      <c r="B321" s="63" t="s">
        <v>1005</v>
      </c>
      <c r="C321" s="56">
        <f>+'Gastos PE'!C321+'Gastos CD'!C321</f>
        <v>0</v>
      </c>
      <c r="D321" s="28">
        <f>+'Gastos PE'!D321+'Gastos CD'!D321</f>
        <v>0</v>
      </c>
      <c r="E321" s="28">
        <f>+'Gastos PE'!E321+'Gastos CD'!E321</f>
        <v>0</v>
      </c>
      <c r="F321" s="57">
        <f t="shared" si="5"/>
        <v>0</v>
      </c>
      <c r="G321" s="28">
        <f>+'Gastos PE'!G321+'Gastos CD'!G321</f>
        <v>0</v>
      </c>
      <c r="H321" s="28">
        <f>+'Gastos PE'!H321+'Gastos CD'!H321</f>
        <v>0</v>
      </c>
      <c r="I321" s="28">
        <f>+'Gastos PE'!I321+'Gastos CD'!I321</f>
        <v>0</v>
      </c>
      <c r="J321" s="28">
        <f t="shared" si="157"/>
        <v>0</v>
      </c>
      <c r="K321" s="64">
        <f t="shared" si="3"/>
        <v>0</v>
      </c>
    </row>
    <row r="322" ht="12.75" customHeight="1">
      <c r="A322" s="62" t="s">
        <v>1038</v>
      </c>
      <c r="B322" s="63" t="s">
        <v>1039</v>
      </c>
      <c r="C322" s="56">
        <f>+'Gastos PE'!C322+'Gastos CD'!C322</f>
        <v>0</v>
      </c>
      <c r="D322" s="28">
        <f>+'Gastos PE'!D322+'Gastos CD'!D322</f>
        <v>0</v>
      </c>
      <c r="E322" s="28">
        <f>+'Gastos PE'!E322+'Gastos CD'!E322</f>
        <v>0</v>
      </c>
      <c r="F322" s="57">
        <f t="shared" si="5"/>
        <v>0</v>
      </c>
      <c r="G322" s="28">
        <f>+'Gastos PE'!G322+'Gastos CD'!G322</f>
        <v>0</v>
      </c>
      <c r="H322" s="28">
        <f>+'Gastos PE'!H322+'Gastos CD'!H322</f>
        <v>0</v>
      </c>
      <c r="I322" s="28">
        <f>+'Gastos PE'!I322+'Gastos CD'!I322</f>
        <v>0</v>
      </c>
      <c r="J322" s="28">
        <f t="shared" si="157"/>
        <v>0</v>
      </c>
      <c r="K322" s="64">
        <f t="shared" si="3"/>
        <v>0</v>
      </c>
    </row>
    <row r="323" ht="12.75" customHeight="1">
      <c r="A323" s="62" t="s">
        <v>1040</v>
      </c>
      <c r="B323" s="63" t="s">
        <v>1041</v>
      </c>
      <c r="C323" s="56">
        <f>+'Gastos PE'!C323+'Gastos CD'!C323</f>
        <v>0</v>
      </c>
      <c r="D323" s="28">
        <f>+'Gastos PE'!D323+'Gastos CD'!D323</f>
        <v>0</v>
      </c>
      <c r="E323" s="28">
        <f>+'Gastos PE'!E323+'Gastos CD'!E323</f>
        <v>0</v>
      </c>
      <c r="F323" s="57">
        <f t="shared" si="5"/>
        <v>0</v>
      </c>
      <c r="G323" s="28">
        <f>+'Gastos PE'!G323+'Gastos CD'!G323</f>
        <v>0</v>
      </c>
      <c r="H323" s="28">
        <f>+'Gastos PE'!H323+'Gastos CD'!H323</f>
        <v>0</v>
      </c>
      <c r="I323" s="28">
        <f>+'Gastos PE'!I323+'Gastos CD'!I323</f>
        <v>0</v>
      </c>
      <c r="J323" s="28">
        <f t="shared" si="157"/>
        <v>0</v>
      </c>
      <c r="K323" s="64">
        <f t="shared" si="3"/>
        <v>0</v>
      </c>
    </row>
    <row r="324" ht="12.75" customHeight="1">
      <c r="A324" s="59" t="s">
        <v>1042</v>
      </c>
      <c r="B324" s="60" t="s">
        <v>1043</v>
      </c>
      <c r="C324" s="56">
        <f t="shared" ref="C324:E324" si="158">SUM(C325:C326)</f>
        <v>0</v>
      </c>
      <c r="D324" s="28">
        <f t="shared" si="158"/>
        <v>0</v>
      </c>
      <c r="E324" s="28">
        <f t="shared" si="158"/>
        <v>0</v>
      </c>
      <c r="F324" s="57">
        <f t="shared" si="5"/>
        <v>0</v>
      </c>
      <c r="G324" s="28">
        <f t="shared" ref="G324:J324" si="159">SUM(G325:G326)</f>
        <v>0</v>
      </c>
      <c r="H324" s="28">
        <f t="shared" si="159"/>
        <v>0</v>
      </c>
      <c r="I324" s="28">
        <f t="shared" si="159"/>
        <v>0</v>
      </c>
      <c r="J324" s="28">
        <f t="shared" si="159"/>
        <v>0</v>
      </c>
      <c r="K324" s="61">
        <f t="shared" si="3"/>
        <v>0</v>
      </c>
    </row>
    <row r="325" ht="12.75" customHeight="1">
      <c r="A325" s="62" t="s">
        <v>1044</v>
      </c>
      <c r="B325" s="63" t="s">
        <v>1045</v>
      </c>
      <c r="C325" s="56">
        <f>+'Gastos PE'!C325+'Gastos CD'!C325</f>
        <v>0</v>
      </c>
      <c r="D325" s="28">
        <f>+'Gastos PE'!D325+'Gastos CD'!D325</f>
        <v>0</v>
      </c>
      <c r="E325" s="28">
        <f>+'Gastos PE'!E325+'Gastos CD'!E325</f>
        <v>0</v>
      </c>
      <c r="F325" s="57">
        <f t="shared" si="5"/>
        <v>0</v>
      </c>
      <c r="G325" s="28">
        <f>+'Gastos PE'!G325+'Gastos CD'!G325</f>
        <v>0</v>
      </c>
      <c r="H325" s="28">
        <f>+'Gastos PE'!H325+'Gastos CD'!H325</f>
        <v>0</v>
      </c>
      <c r="I325" s="28">
        <f>+'Gastos PE'!I325+'Gastos CD'!I325</f>
        <v>0</v>
      </c>
      <c r="J325" s="28">
        <f t="shared" ref="J325:J326" si="160">+F325-G325</f>
        <v>0</v>
      </c>
      <c r="K325" s="64">
        <f t="shared" si="3"/>
        <v>0</v>
      </c>
    </row>
    <row r="326" ht="12.75" customHeight="1">
      <c r="A326" s="62" t="s">
        <v>1046</v>
      </c>
      <c r="B326" s="63" t="s">
        <v>1047</v>
      </c>
      <c r="C326" s="56">
        <f>+'Gastos PE'!C326+'Gastos CD'!C326</f>
        <v>0</v>
      </c>
      <c r="D326" s="28">
        <f>+'Gastos PE'!D326+'Gastos CD'!D326</f>
        <v>0</v>
      </c>
      <c r="E326" s="28">
        <f>+'Gastos PE'!E326+'Gastos CD'!E326</f>
        <v>0</v>
      </c>
      <c r="F326" s="57">
        <f t="shared" si="5"/>
        <v>0</v>
      </c>
      <c r="G326" s="28">
        <f>+'Gastos PE'!G326+'Gastos CD'!G326</f>
        <v>0</v>
      </c>
      <c r="H326" s="28">
        <f>+'Gastos PE'!H326+'Gastos CD'!H326</f>
        <v>0</v>
      </c>
      <c r="I326" s="28">
        <f>+'Gastos PE'!I326+'Gastos CD'!I326</f>
        <v>0</v>
      </c>
      <c r="J326" s="28">
        <f t="shared" si="160"/>
        <v>0</v>
      </c>
      <c r="K326" s="64">
        <f t="shared" si="3"/>
        <v>0</v>
      </c>
    </row>
    <row r="327" ht="12.75" customHeight="1">
      <c r="A327" s="59" t="s">
        <v>1048</v>
      </c>
      <c r="B327" s="60" t="s">
        <v>1049</v>
      </c>
      <c r="C327" s="56">
        <f t="shared" ref="C327:E327" si="161">SUM(C328:C329)</f>
        <v>0</v>
      </c>
      <c r="D327" s="28">
        <f t="shared" si="161"/>
        <v>0</v>
      </c>
      <c r="E327" s="28">
        <f t="shared" si="161"/>
        <v>0</v>
      </c>
      <c r="F327" s="57">
        <f t="shared" si="5"/>
        <v>0</v>
      </c>
      <c r="G327" s="28">
        <f t="shared" ref="G327:J327" si="162">SUM(G328:G329)</f>
        <v>0</v>
      </c>
      <c r="H327" s="28">
        <f t="shared" si="162"/>
        <v>0</v>
      </c>
      <c r="I327" s="28">
        <f t="shared" si="162"/>
        <v>0</v>
      </c>
      <c r="J327" s="28">
        <f t="shared" si="162"/>
        <v>0</v>
      </c>
      <c r="K327" s="61">
        <f t="shared" si="3"/>
        <v>0</v>
      </c>
    </row>
    <row r="328" ht="12.75" customHeight="1">
      <c r="A328" s="62" t="s">
        <v>1050</v>
      </c>
      <c r="B328" s="63" t="s">
        <v>1051</v>
      </c>
      <c r="C328" s="56">
        <f>+'Gastos PE'!C328+'Gastos CD'!C328</f>
        <v>0</v>
      </c>
      <c r="D328" s="28">
        <f>+'Gastos PE'!D328+'Gastos CD'!D328</f>
        <v>0</v>
      </c>
      <c r="E328" s="28">
        <f>+'Gastos PE'!E328+'Gastos CD'!E328</f>
        <v>0</v>
      </c>
      <c r="F328" s="57">
        <f t="shared" si="5"/>
        <v>0</v>
      </c>
      <c r="G328" s="28">
        <f>+'Gastos PE'!G328+'Gastos CD'!G328</f>
        <v>0</v>
      </c>
      <c r="H328" s="28">
        <f>+'Gastos PE'!H328+'Gastos CD'!H328</f>
        <v>0</v>
      </c>
      <c r="I328" s="28">
        <f>+'Gastos PE'!I328+'Gastos CD'!I328</f>
        <v>0</v>
      </c>
      <c r="J328" s="28">
        <f t="shared" ref="J328:J329" si="163">+F328-G328</f>
        <v>0</v>
      </c>
      <c r="K328" s="64">
        <f t="shared" si="3"/>
        <v>0</v>
      </c>
    </row>
    <row r="329" ht="12.75" customHeight="1">
      <c r="A329" s="62" t="s">
        <v>1052</v>
      </c>
      <c r="B329" s="63" t="s">
        <v>1053</v>
      </c>
      <c r="C329" s="56">
        <f>+'Gastos PE'!C329+'Gastos CD'!C329</f>
        <v>0</v>
      </c>
      <c r="D329" s="28">
        <f>+'Gastos PE'!D329+'Gastos CD'!D329</f>
        <v>0</v>
      </c>
      <c r="E329" s="28">
        <f>+'Gastos PE'!E329+'Gastos CD'!E329</f>
        <v>0</v>
      </c>
      <c r="F329" s="57">
        <f t="shared" si="5"/>
        <v>0</v>
      </c>
      <c r="G329" s="28">
        <f>+'Gastos PE'!G329+'Gastos CD'!G329</f>
        <v>0</v>
      </c>
      <c r="H329" s="28">
        <f>+'Gastos PE'!H329+'Gastos CD'!H329</f>
        <v>0</v>
      </c>
      <c r="I329" s="28">
        <f>+'Gastos PE'!I329+'Gastos CD'!I329</f>
        <v>0</v>
      </c>
      <c r="J329" s="28">
        <f t="shared" si="163"/>
        <v>0</v>
      </c>
      <c r="K329" s="64">
        <f t="shared" si="3"/>
        <v>0</v>
      </c>
    </row>
    <row r="330" ht="12.75" customHeight="1">
      <c r="A330" s="59" t="s">
        <v>1054</v>
      </c>
      <c r="B330" s="60" t="s">
        <v>1055</v>
      </c>
      <c r="C330" s="56">
        <f t="shared" ref="C330:E330" si="164">SUM(C331:C332)</f>
        <v>0</v>
      </c>
      <c r="D330" s="28">
        <f t="shared" si="164"/>
        <v>0</v>
      </c>
      <c r="E330" s="28">
        <f t="shared" si="164"/>
        <v>0</v>
      </c>
      <c r="F330" s="57">
        <f t="shared" si="5"/>
        <v>0</v>
      </c>
      <c r="G330" s="28">
        <f t="shared" ref="G330:J330" si="165">SUM(G331:G332)</f>
        <v>0</v>
      </c>
      <c r="H330" s="28">
        <f t="shared" si="165"/>
        <v>0</v>
      </c>
      <c r="I330" s="28">
        <f t="shared" si="165"/>
        <v>0</v>
      </c>
      <c r="J330" s="28">
        <f t="shared" si="165"/>
        <v>0</v>
      </c>
      <c r="K330" s="61">
        <f t="shared" si="3"/>
        <v>0</v>
      </c>
    </row>
    <row r="331" ht="12.75" customHeight="1">
      <c r="A331" s="62" t="s">
        <v>1056</v>
      </c>
      <c r="B331" s="63" t="s">
        <v>1057</v>
      </c>
      <c r="C331" s="56">
        <f>+'Gastos PE'!C331+'Gastos CD'!C331</f>
        <v>0</v>
      </c>
      <c r="D331" s="28">
        <f>+'Gastos PE'!D331+'Gastos CD'!D331</f>
        <v>0</v>
      </c>
      <c r="E331" s="28">
        <f>+'Gastos PE'!E331+'Gastos CD'!E331</f>
        <v>0</v>
      </c>
      <c r="F331" s="57">
        <f t="shared" si="5"/>
        <v>0</v>
      </c>
      <c r="G331" s="28">
        <f>+'Gastos PE'!G331+'Gastos CD'!G331</f>
        <v>0</v>
      </c>
      <c r="H331" s="28">
        <f>+'Gastos PE'!H331+'Gastos CD'!H331</f>
        <v>0</v>
      </c>
      <c r="I331" s="28">
        <f>+'Gastos PE'!I331+'Gastos CD'!I331</f>
        <v>0</v>
      </c>
      <c r="J331" s="28">
        <f t="shared" ref="J331:J332" si="166">+F331-G331</f>
        <v>0</v>
      </c>
      <c r="K331" s="64">
        <f t="shared" si="3"/>
        <v>0</v>
      </c>
    </row>
    <row r="332" ht="12.75" customHeight="1">
      <c r="A332" s="62" t="s">
        <v>1058</v>
      </c>
      <c r="B332" s="63" t="s">
        <v>1059</v>
      </c>
      <c r="C332" s="56">
        <f>+'Gastos PE'!C332+'Gastos CD'!C332</f>
        <v>0</v>
      </c>
      <c r="D332" s="28">
        <f>+'Gastos PE'!D332+'Gastos CD'!D332</f>
        <v>0</v>
      </c>
      <c r="E332" s="28">
        <f>+'Gastos PE'!E332+'Gastos CD'!E332</f>
        <v>0</v>
      </c>
      <c r="F332" s="57">
        <f t="shared" si="5"/>
        <v>0</v>
      </c>
      <c r="G332" s="28">
        <f>+'Gastos PE'!G332+'Gastos CD'!G332</f>
        <v>0</v>
      </c>
      <c r="H332" s="28">
        <f>+'Gastos PE'!H332+'Gastos CD'!H332</f>
        <v>0</v>
      </c>
      <c r="I332" s="28">
        <f>+'Gastos PE'!I332+'Gastos CD'!I332</f>
        <v>0</v>
      </c>
      <c r="J332" s="28">
        <f t="shared" si="166"/>
        <v>0</v>
      </c>
      <c r="K332" s="64">
        <f t="shared" si="3"/>
        <v>0</v>
      </c>
    </row>
    <row r="333" ht="12.75" customHeight="1">
      <c r="A333" s="59" t="s">
        <v>1060</v>
      </c>
      <c r="B333" s="60" t="s">
        <v>1061</v>
      </c>
      <c r="C333" s="56">
        <f t="shared" ref="C333:E333" si="167">SUM(C334:C335)</f>
        <v>0</v>
      </c>
      <c r="D333" s="28">
        <f t="shared" si="167"/>
        <v>0</v>
      </c>
      <c r="E333" s="28">
        <f t="shared" si="167"/>
        <v>0</v>
      </c>
      <c r="F333" s="57">
        <f t="shared" si="5"/>
        <v>0</v>
      </c>
      <c r="G333" s="28">
        <f t="shared" ref="G333:J333" si="168">SUM(G334:G335)</f>
        <v>0</v>
      </c>
      <c r="H333" s="28">
        <f t="shared" si="168"/>
        <v>0</v>
      </c>
      <c r="I333" s="28">
        <f t="shared" si="168"/>
        <v>0</v>
      </c>
      <c r="J333" s="28">
        <f t="shared" si="168"/>
        <v>0</v>
      </c>
      <c r="K333" s="61">
        <f t="shared" si="3"/>
        <v>0</v>
      </c>
    </row>
    <row r="334" ht="12.75" customHeight="1">
      <c r="A334" s="62" t="s">
        <v>1062</v>
      </c>
      <c r="B334" s="63" t="s">
        <v>1063</v>
      </c>
      <c r="C334" s="56">
        <f>+'Gastos PE'!C334+'Gastos CD'!C334</f>
        <v>0</v>
      </c>
      <c r="D334" s="28">
        <f>+'Gastos PE'!D334+'Gastos CD'!D334</f>
        <v>0</v>
      </c>
      <c r="E334" s="28">
        <f>+'Gastos PE'!E334+'Gastos CD'!E334</f>
        <v>0</v>
      </c>
      <c r="F334" s="57">
        <f t="shared" si="5"/>
        <v>0</v>
      </c>
      <c r="G334" s="28">
        <f>+'Gastos PE'!G334+'Gastos CD'!G334</f>
        <v>0</v>
      </c>
      <c r="H334" s="28">
        <f>+'Gastos PE'!H334+'Gastos CD'!H334</f>
        <v>0</v>
      </c>
      <c r="I334" s="28">
        <f>+'Gastos PE'!I334+'Gastos CD'!I334</f>
        <v>0</v>
      </c>
      <c r="J334" s="28">
        <f t="shared" ref="J334:J335" si="169">+F334-G334</f>
        <v>0</v>
      </c>
      <c r="K334" s="64">
        <f t="shared" si="3"/>
        <v>0</v>
      </c>
    </row>
    <row r="335" ht="12.75" customHeight="1">
      <c r="A335" s="62" t="s">
        <v>1064</v>
      </c>
      <c r="B335" s="63" t="s">
        <v>1065</v>
      </c>
      <c r="C335" s="56">
        <f>+'Gastos PE'!C335+'Gastos CD'!C335</f>
        <v>0</v>
      </c>
      <c r="D335" s="28">
        <f>+'Gastos PE'!D335+'Gastos CD'!D335</f>
        <v>0</v>
      </c>
      <c r="E335" s="28">
        <f>+'Gastos PE'!E335+'Gastos CD'!E335</f>
        <v>0</v>
      </c>
      <c r="F335" s="57">
        <f t="shared" si="5"/>
        <v>0</v>
      </c>
      <c r="G335" s="28">
        <f>+'Gastos PE'!G335+'Gastos CD'!G335</f>
        <v>0</v>
      </c>
      <c r="H335" s="28">
        <f>+'Gastos PE'!H335+'Gastos CD'!H335</f>
        <v>0</v>
      </c>
      <c r="I335" s="28">
        <f>+'Gastos PE'!I335+'Gastos CD'!I335</f>
        <v>0</v>
      </c>
      <c r="J335" s="28">
        <f t="shared" si="169"/>
        <v>0</v>
      </c>
      <c r="K335" s="64">
        <f t="shared" si="3"/>
        <v>0</v>
      </c>
    </row>
    <row r="336" ht="12.75" customHeight="1">
      <c r="A336" s="59" t="s">
        <v>1066</v>
      </c>
      <c r="B336" s="60" t="s">
        <v>1067</v>
      </c>
      <c r="C336" s="56">
        <f t="shared" ref="C336:E336" si="170">SUM(C337:C340)</f>
        <v>0</v>
      </c>
      <c r="D336" s="28">
        <f t="shared" si="170"/>
        <v>0</v>
      </c>
      <c r="E336" s="28">
        <f t="shared" si="170"/>
        <v>0</v>
      </c>
      <c r="F336" s="57">
        <f t="shared" si="5"/>
        <v>0</v>
      </c>
      <c r="G336" s="28">
        <f t="shared" ref="G336:J336" si="171">SUM(G337:G340)</f>
        <v>0</v>
      </c>
      <c r="H336" s="28">
        <f t="shared" si="171"/>
        <v>0</v>
      </c>
      <c r="I336" s="28">
        <f t="shared" si="171"/>
        <v>0</v>
      </c>
      <c r="J336" s="28">
        <f t="shared" si="171"/>
        <v>0</v>
      </c>
      <c r="K336" s="61">
        <f t="shared" si="3"/>
        <v>0</v>
      </c>
    </row>
    <row r="337" ht="12.75" customHeight="1">
      <c r="A337" s="62" t="s">
        <v>1068</v>
      </c>
      <c r="B337" s="63" t="s">
        <v>1069</v>
      </c>
      <c r="C337" s="56">
        <f>+'Gastos PE'!C337+'Gastos CD'!C337</f>
        <v>0</v>
      </c>
      <c r="D337" s="28">
        <f>+'Gastos PE'!D337+'Gastos CD'!D337</f>
        <v>0</v>
      </c>
      <c r="E337" s="28">
        <f>+'Gastos PE'!E337+'Gastos CD'!E337</f>
        <v>0</v>
      </c>
      <c r="F337" s="57">
        <f t="shared" si="5"/>
        <v>0</v>
      </c>
      <c r="G337" s="28">
        <f>+'Gastos PE'!G337+'Gastos CD'!G337</f>
        <v>0</v>
      </c>
      <c r="H337" s="28">
        <f>+'Gastos PE'!H337+'Gastos CD'!H337</f>
        <v>0</v>
      </c>
      <c r="I337" s="28">
        <f>+'Gastos PE'!I337+'Gastos CD'!I337</f>
        <v>0</v>
      </c>
      <c r="J337" s="28">
        <f t="shared" ref="J337:J340" si="172">+F337-G337</f>
        <v>0</v>
      </c>
      <c r="K337" s="64">
        <f t="shared" si="3"/>
        <v>0</v>
      </c>
    </row>
    <row r="338" ht="12.75" customHeight="1">
      <c r="A338" s="62" t="s">
        <v>1070</v>
      </c>
      <c r="B338" s="63" t="s">
        <v>404</v>
      </c>
      <c r="C338" s="56">
        <f>+'Gastos PE'!C338+'Gastos CD'!C338</f>
        <v>0</v>
      </c>
      <c r="D338" s="28">
        <f>+'Gastos PE'!D338+'Gastos CD'!D338</f>
        <v>0</v>
      </c>
      <c r="E338" s="28">
        <f>+'Gastos PE'!E338+'Gastos CD'!E338</f>
        <v>0</v>
      </c>
      <c r="F338" s="57">
        <f t="shared" si="5"/>
        <v>0</v>
      </c>
      <c r="G338" s="28">
        <f>+'Gastos PE'!G338+'Gastos CD'!G338</f>
        <v>0</v>
      </c>
      <c r="H338" s="28">
        <f>+'Gastos PE'!H338+'Gastos CD'!H338</f>
        <v>0</v>
      </c>
      <c r="I338" s="28">
        <f>+'Gastos PE'!I338+'Gastos CD'!I338</f>
        <v>0</v>
      </c>
      <c r="J338" s="28">
        <f t="shared" si="172"/>
        <v>0</v>
      </c>
      <c r="K338" s="64">
        <f t="shared" si="3"/>
        <v>0</v>
      </c>
    </row>
    <row r="339" ht="12.75" customHeight="1">
      <c r="A339" s="62" t="s">
        <v>1071</v>
      </c>
      <c r="B339" s="63" t="s">
        <v>1072</v>
      </c>
      <c r="C339" s="56">
        <f>+'Gastos PE'!C339+'Gastos CD'!C339</f>
        <v>0</v>
      </c>
      <c r="D339" s="28">
        <f>+'Gastos PE'!D339+'Gastos CD'!D339</f>
        <v>0</v>
      </c>
      <c r="E339" s="28">
        <f>+'Gastos PE'!E339+'Gastos CD'!E339</f>
        <v>0</v>
      </c>
      <c r="F339" s="57">
        <f t="shared" si="5"/>
        <v>0</v>
      </c>
      <c r="G339" s="28">
        <f>+'Gastos PE'!G339+'Gastos CD'!G339</f>
        <v>0</v>
      </c>
      <c r="H339" s="28">
        <f>+'Gastos PE'!H339+'Gastos CD'!H339</f>
        <v>0</v>
      </c>
      <c r="I339" s="28">
        <f>+'Gastos PE'!I339+'Gastos CD'!I339</f>
        <v>0</v>
      </c>
      <c r="J339" s="28">
        <f t="shared" si="172"/>
        <v>0</v>
      </c>
      <c r="K339" s="64">
        <f t="shared" si="3"/>
        <v>0</v>
      </c>
    </row>
    <row r="340" ht="12.75" customHeight="1">
      <c r="A340" s="62" t="s">
        <v>1073</v>
      </c>
      <c r="B340" s="63" t="s">
        <v>406</v>
      </c>
      <c r="C340" s="56">
        <f>+'Gastos PE'!C340+'Gastos CD'!C340</f>
        <v>0</v>
      </c>
      <c r="D340" s="28">
        <f>+'Gastos PE'!D340+'Gastos CD'!D340</f>
        <v>0</v>
      </c>
      <c r="E340" s="28">
        <f>+'Gastos PE'!E340+'Gastos CD'!E340</f>
        <v>0</v>
      </c>
      <c r="F340" s="57">
        <f t="shared" si="5"/>
        <v>0</v>
      </c>
      <c r="G340" s="28">
        <f>+'Gastos PE'!G340+'Gastos CD'!G340</f>
        <v>0</v>
      </c>
      <c r="H340" s="28">
        <f>+'Gastos PE'!H340+'Gastos CD'!H340</f>
        <v>0</v>
      </c>
      <c r="I340" s="28">
        <f>+'Gastos PE'!I340+'Gastos CD'!I340</f>
        <v>0</v>
      </c>
      <c r="J340" s="28">
        <f t="shared" si="172"/>
        <v>0</v>
      </c>
      <c r="K340" s="64">
        <f t="shared" si="3"/>
        <v>0</v>
      </c>
    </row>
    <row r="341" ht="12.75" customHeight="1">
      <c r="A341" s="59" t="s">
        <v>1074</v>
      </c>
      <c r="B341" s="60" t="s">
        <v>1075</v>
      </c>
      <c r="C341" s="56">
        <f t="shared" ref="C341:E341" si="173">+C342+C349+C356+C381+C406+C431+C436+C439+C446</f>
        <v>0</v>
      </c>
      <c r="D341" s="28">
        <f t="shared" si="173"/>
        <v>0</v>
      </c>
      <c r="E341" s="28">
        <f t="shared" si="173"/>
        <v>0</v>
      </c>
      <c r="F341" s="57">
        <f t="shared" si="5"/>
        <v>0</v>
      </c>
      <c r="G341" s="28">
        <f t="shared" ref="G341:J341" si="174">+G342+G349+G356+G381+G406+G431+G436+G439+G446</f>
        <v>0</v>
      </c>
      <c r="H341" s="28">
        <f t="shared" si="174"/>
        <v>0</v>
      </c>
      <c r="I341" s="28">
        <f t="shared" si="174"/>
        <v>0</v>
      </c>
      <c r="J341" s="28">
        <f t="shared" si="174"/>
        <v>0</v>
      </c>
      <c r="K341" s="61">
        <f t="shared" si="3"/>
        <v>0</v>
      </c>
    </row>
    <row r="342" ht="12.75" customHeight="1">
      <c r="A342" s="59" t="s">
        <v>1076</v>
      </c>
      <c r="B342" s="60" t="s">
        <v>1077</v>
      </c>
      <c r="C342" s="56">
        <f t="shared" ref="C342:E342" si="175">SUM(C343:C348)</f>
        <v>0</v>
      </c>
      <c r="D342" s="28">
        <f t="shared" si="175"/>
        <v>0</v>
      </c>
      <c r="E342" s="28">
        <f t="shared" si="175"/>
        <v>0</v>
      </c>
      <c r="F342" s="57">
        <f t="shared" si="5"/>
        <v>0</v>
      </c>
      <c r="G342" s="28">
        <f t="shared" ref="G342:J342" si="176">SUM(G343:G348)</f>
        <v>0</v>
      </c>
      <c r="H342" s="28">
        <f t="shared" si="176"/>
        <v>0</v>
      </c>
      <c r="I342" s="28">
        <f t="shared" si="176"/>
        <v>0</v>
      </c>
      <c r="J342" s="28">
        <f t="shared" si="176"/>
        <v>0</v>
      </c>
      <c r="K342" s="61">
        <f t="shared" si="3"/>
        <v>0</v>
      </c>
    </row>
    <row r="343" ht="12.75" customHeight="1">
      <c r="A343" s="62" t="s">
        <v>1078</v>
      </c>
      <c r="B343" s="63" t="s">
        <v>1079</v>
      </c>
      <c r="C343" s="56">
        <f>+'Gastos PE'!C343+'Gastos CD'!C343</f>
        <v>0</v>
      </c>
      <c r="D343" s="28">
        <f>+'Gastos PE'!D343+'Gastos CD'!D343</f>
        <v>0</v>
      </c>
      <c r="E343" s="28">
        <f>+'Gastos PE'!E343+'Gastos CD'!E343</f>
        <v>0</v>
      </c>
      <c r="F343" s="57">
        <f t="shared" si="5"/>
        <v>0</v>
      </c>
      <c r="G343" s="28">
        <f>+'Gastos PE'!G343+'Gastos CD'!G343</f>
        <v>0</v>
      </c>
      <c r="H343" s="28">
        <f>+'Gastos PE'!H343+'Gastos CD'!H343</f>
        <v>0</v>
      </c>
      <c r="I343" s="28">
        <f>+'Gastos PE'!I343+'Gastos CD'!I343</f>
        <v>0</v>
      </c>
      <c r="J343" s="28">
        <f t="shared" ref="J343:J348" si="177">+F343-G343</f>
        <v>0</v>
      </c>
      <c r="K343" s="64">
        <f t="shared" si="3"/>
        <v>0</v>
      </c>
    </row>
    <row r="344" ht="12.75" customHeight="1">
      <c r="A344" s="62" t="s">
        <v>1080</v>
      </c>
      <c r="B344" s="63" t="s">
        <v>1081</v>
      </c>
      <c r="C344" s="56">
        <f>+'Gastos PE'!C344+'Gastos CD'!C344</f>
        <v>0</v>
      </c>
      <c r="D344" s="28">
        <f>+'Gastos PE'!D344+'Gastos CD'!D344</f>
        <v>0</v>
      </c>
      <c r="E344" s="28">
        <f>+'Gastos PE'!E344+'Gastos CD'!E344</f>
        <v>0</v>
      </c>
      <c r="F344" s="57">
        <f t="shared" si="5"/>
        <v>0</v>
      </c>
      <c r="G344" s="28">
        <f>+'Gastos PE'!G344+'Gastos CD'!G344</f>
        <v>0</v>
      </c>
      <c r="H344" s="28">
        <f>+'Gastos PE'!H344+'Gastos CD'!H344</f>
        <v>0</v>
      </c>
      <c r="I344" s="28">
        <f>+'Gastos PE'!I344+'Gastos CD'!I344</f>
        <v>0</v>
      </c>
      <c r="J344" s="28">
        <f t="shared" si="177"/>
        <v>0</v>
      </c>
      <c r="K344" s="64">
        <f t="shared" si="3"/>
        <v>0</v>
      </c>
    </row>
    <row r="345" ht="12.75" customHeight="1">
      <c r="A345" s="62" t="s">
        <v>1082</v>
      </c>
      <c r="B345" s="63" t="s">
        <v>1083</v>
      </c>
      <c r="C345" s="56">
        <f>+'Gastos PE'!C345+'Gastos CD'!C345</f>
        <v>0</v>
      </c>
      <c r="D345" s="28">
        <f>+'Gastos PE'!D345+'Gastos CD'!D345</f>
        <v>0</v>
      </c>
      <c r="E345" s="28">
        <f>+'Gastos PE'!E345+'Gastos CD'!E345</f>
        <v>0</v>
      </c>
      <c r="F345" s="57">
        <f t="shared" si="5"/>
        <v>0</v>
      </c>
      <c r="G345" s="28">
        <f>+'Gastos PE'!G345+'Gastos CD'!G345</f>
        <v>0</v>
      </c>
      <c r="H345" s="28">
        <f>+'Gastos PE'!H345+'Gastos CD'!H345</f>
        <v>0</v>
      </c>
      <c r="I345" s="28">
        <f>+'Gastos PE'!I345+'Gastos CD'!I345</f>
        <v>0</v>
      </c>
      <c r="J345" s="28">
        <f t="shared" si="177"/>
        <v>0</v>
      </c>
      <c r="K345" s="64">
        <f t="shared" si="3"/>
        <v>0</v>
      </c>
    </row>
    <row r="346" ht="12.75" customHeight="1">
      <c r="A346" s="62" t="s">
        <v>1084</v>
      </c>
      <c r="B346" s="63" t="s">
        <v>1085</v>
      </c>
      <c r="C346" s="56">
        <f>+'Gastos PE'!C346+'Gastos CD'!C346</f>
        <v>0</v>
      </c>
      <c r="D346" s="28">
        <f>+'Gastos PE'!D346+'Gastos CD'!D346</f>
        <v>0</v>
      </c>
      <c r="E346" s="28">
        <f>+'Gastos PE'!E346+'Gastos CD'!E346</f>
        <v>0</v>
      </c>
      <c r="F346" s="57">
        <f t="shared" si="5"/>
        <v>0</v>
      </c>
      <c r="G346" s="28">
        <f>+'Gastos PE'!G346+'Gastos CD'!G346</f>
        <v>0</v>
      </c>
      <c r="H346" s="28">
        <f>+'Gastos PE'!H346+'Gastos CD'!H346</f>
        <v>0</v>
      </c>
      <c r="I346" s="28">
        <f>+'Gastos PE'!I346+'Gastos CD'!I346</f>
        <v>0</v>
      </c>
      <c r="J346" s="28">
        <f t="shared" si="177"/>
        <v>0</v>
      </c>
      <c r="K346" s="64">
        <f t="shared" si="3"/>
        <v>0</v>
      </c>
    </row>
    <row r="347" ht="12.75" customHeight="1">
      <c r="A347" s="62" t="s">
        <v>1086</v>
      </c>
      <c r="B347" s="63" t="s">
        <v>1087</v>
      </c>
      <c r="C347" s="56">
        <f>+'Gastos PE'!C347+'Gastos CD'!C347</f>
        <v>0</v>
      </c>
      <c r="D347" s="28">
        <f>+'Gastos PE'!D347+'Gastos CD'!D347</f>
        <v>0</v>
      </c>
      <c r="E347" s="28">
        <f>+'Gastos PE'!E347+'Gastos CD'!E347</f>
        <v>0</v>
      </c>
      <c r="F347" s="57">
        <f t="shared" si="5"/>
        <v>0</v>
      </c>
      <c r="G347" s="28">
        <f>+'Gastos PE'!G347+'Gastos CD'!G347</f>
        <v>0</v>
      </c>
      <c r="H347" s="28">
        <f>+'Gastos PE'!H347+'Gastos CD'!H347</f>
        <v>0</v>
      </c>
      <c r="I347" s="28">
        <f>+'Gastos PE'!I347+'Gastos CD'!I347</f>
        <v>0</v>
      </c>
      <c r="J347" s="28">
        <f t="shared" si="177"/>
        <v>0</v>
      </c>
      <c r="K347" s="64">
        <f t="shared" si="3"/>
        <v>0</v>
      </c>
    </row>
    <row r="348" ht="12.75" customHeight="1">
      <c r="A348" s="62" t="s">
        <v>1088</v>
      </c>
      <c r="B348" s="63" t="s">
        <v>1089</v>
      </c>
      <c r="C348" s="56">
        <f>+'Gastos PE'!C348+'Gastos CD'!C348</f>
        <v>0</v>
      </c>
      <c r="D348" s="28">
        <f>+'Gastos PE'!D348+'Gastos CD'!D348</f>
        <v>0</v>
      </c>
      <c r="E348" s="28">
        <f>+'Gastos PE'!E348+'Gastos CD'!E348</f>
        <v>0</v>
      </c>
      <c r="F348" s="57">
        <f t="shared" si="5"/>
        <v>0</v>
      </c>
      <c r="G348" s="28">
        <f>+'Gastos PE'!G348+'Gastos CD'!G348</f>
        <v>0</v>
      </c>
      <c r="H348" s="28">
        <f>+'Gastos PE'!H348+'Gastos CD'!H348</f>
        <v>0</v>
      </c>
      <c r="I348" s="28">
        <f>+'Gastos PE'!I348+'Gastos CD'!I348</f>
        <v>0</v>
      </c>
      <c r="J348" s="28">
        <f t="shared" si="177"/>
        <v>0</v>
      </c>
      <c r="K348" s="64">
        <f t="shared" si="3"/>
        <v>0</v>
      </c>
    </row>
    <row r="349" ht="12.75" customHeight="1">
      <c r="A349" s="59" t="s">
        <v>1090</v>
      </c>
      <c r="B349" s="60" t="s">
        <v>1091</v>
      </c>
      <c r="C349" s="56">
        <f t="shared" ref="C349:E349" si="178">SUM(C350:C355)</f>
        <v>0</v>
      </c>
      <c r="D349" s="28">
        <f t="shared" si="178"/>
        <v>0</v>
      </c>
      <c r="E349" s="28">
        <f t="shared" si="178"/>
        <v>0</v>
      </c>
      <c r="F349" s="57">
        <f t="shared" si="5"/>
        <v>0</v>
      </c>
      <c r="G349" s="28">
        <f t="shared" ref="G349:J349" si="179">SUM(G350:G355)</f>
        <v>0</v>
      </c>
      <c r="H349" s="28">
        <f t="shared" si="179"/>
        <v>0</v>
      </c>
      <c r="I349" s="28">
        <f t="shared" si="179"/>
        <v>0</v>
      </c>
      <c r="J349" s="28">
        <f t="shared" si="179"/>
        <v>0</v>
      </c>
      <c r="K349" s="61">
        <f t="shared" si="3"/>
        <v>0</v>
      </c>
    </row>
    <row r="350" ht="12.75" customHeight="1">
      <c r="A350" s="62" t="s">
        <v>1092</v>
      </c>
      <c r="B350" s="63" t="s">
        <v>1093</v>
      </c>
      <c r="C350" s="56">
        <f>+'Gastos PE'!C350+'Gastos CD'!C350</f>
        <v>0</v>
      </c>
      <c r="D350" s="28">
        <f>+'Gastos PE'!D350+'Gastos CD'!D350</f>
        <v>0</v>
      </c>
      <c r="E350" s="28">
        <f>+'Gastos PE'!E350+'Gastos CD'!E350</f>
        <v>0</v>
      </c>
      <c r="F350" s="57">
        <f t="shared" si="5"/>
        <v>0</v>
      </c>
      <c r="G350" s="28">
        <f>+'Gastos PE'!G350+'Gastos CD'!G350</f>
        <v>0</v>
      </c>
      <c r="H350" s="28">
        <f>+'Gastos PE'!H350+'Gastos CD'!H350</f>
        <v>0</v>
      </c>
      <c r="I350" s="28">
        <f>+'Gastos PE'!I350+'Gastos CD'!I350</f>
        <v>0</v>
      </c>
      <c r="J350" s="28">
        <f t="shared" ref="J350:J355" si="180">+F350-G350</f>
        <v>0</v>
      </c>
      <c r="K350" s="64">
        <f t="shared" si="3"/>
        <v>0</v>
      </c>
    </row>
    <row r="351" ht="12.75" customHeight="1">
      <c r="A351" s="62" t="s">
        <v>1094</v>
      </c>
      <c r="B351" s="63" t="s">
        <v>1095</v>
      </c>
      <c r="C351" s="56">
        <f>+'Gastos PE'!C351+'Gastos CD'!C351</f>
        <v>0</v>
      </c>
      <c r="D351" s="28">
        <f>+'Gastos PE'!D351+'Gastos CD'!D351</f>
        <v>0</v>
      </c>
      <c r="E351" s="28">
        <f>+'Gastos PE'!E351+'Gastos CD'!E351</f>
        <v>0</v>
      </c>
      <c r="F351" s="57">
        <f t="shared" si="5"/>
        <v>0</v>
      </c>
      <c r="G351" s="28">
        <f>+'Gastos PE'!G351+'Gastos CD'!G351</f>
        <v>0</v>
      </c>
      <c r="H351" s="28">
        <f>+'Gastos PE'!H351+'Gastos CD'!H351</f>
        <v>0</v>
      </c>
      <c r="I351" s="28">
        <f>+'Gastos PE'!I351+'Gastos CD'!I351</f>
        <v>0</v>
      </c>
      <c r="J351" s="28">
        <f t="shared" si="180"/>
        <v>0</v>
      </c>
      <c r="K351" s="64">
        <f t="shared" si="3"/>
        <v>0</v>
      </c>
    </row>
    <row r="352" ht="12.75" customHeight="1">
      <c r="A352" s="62" t="s">
        <v>1096</v>
      </c>
      <c r="B352" s="63" t="s">
        <v>1097</v>
      </c>
      <c r="C352" s="56">
        <f>+'Gastos PE'!C352+'Gastos CD'!C352</f>
        <v>0</v>
      </c>
      <c r="D352" s="28">
        <f>+'Gastos PE'!D352+'Gastos CD'!D352</f>
        <v>0</v>
      </c>
      <c r="E352" s="28">
        <f>+'Gastos PE'!E352+'Gastos CD'!E352</f>
        <v>0</v>
      </c>
      <c r="F352" s="57">
        <f t="shared" si="5"/>
        <v>0</v>
      </c>
      <c r="G352" s="28">
        <f>+'Gastos PE'!G352+'Gastos CD'!G352</f>
        <v>0</v>
      </c>
      <c r="H352" s="28">
        <f>+'Gastos PE'!H352+'Gastos CD'!H352</f>
        <v>0</v>
      </c>
      <c r="I352" s="28">
        <f>+'Gastos PE'!I352+'Gastos CD'!I352</f>
        <v>0</v>
      </c>
      <c r="J352" s="28">
        <f t="shared" si="180"/>
        <v>0</v>
      </c>
      <c r="K352" s="64">
        <f t="shared" si="3"/>
        <v>0</v>
      </c>
    </row>
    <row r="353" ht="12.75" customHeight="1">
      <c r="A353" s="62" t="s">
        <v>1098</v>
      </c>
      <c r="B353" s="63" t="s">
        <v>1099</v>
      </c>
      <c r="C353" s="56">
        <f>+'Gastos PE'!C353+'Gastos CD'!C353</f>
        <v>0</v>
      </c>
      <c r="D353" s="28">
        <f>+'Gastos PE'!D353+'Gastos CD'!D353</f>
        <v>0</v>
      </c>
      <c r="E353" s="28">
        <f>+'Gastos PE'!E353+'Gastos CD'!E353</f>
        <v>0</v>
      </c>
      <c r="F353" s="57">
        <f t="shared" si="5"/>
        <v>0</v>
      </c>
      <c r="G353" s="28">
        <f>+'Gastos PE'!G353+'Gastos CD'!G353</f>
        <v>0</v>
      </c>
      <c r="H353" s="28">
        <f>+'Gastos PE'!H353+'Gastos CD'!H353</f>
        <v>0</v>
      </c>
      <c r="I353" s="28">
        <f>+'Gastos PE'!I353+'Gastos CD'!I353</f>
        <v>0</v>
      </c>
      <c r="J353" s="28">
        <f t="shared" si="180"/>
        <v>0</v>
      </c>
      <c r="K353" s="64">
        <f t="shared" si="3"/>
        <v>0</v>
      </c>
    </row>
    <row r="354" ht="12.75" customHeight="1">
      <c r="A354" s="62" t="s">
        <v>1100</v>
      </c>
      <c r="B354" s="63" t="s">
        <v>1101</v>
      </c>
      <c r="C354" s="56">
        <f>+'Gastos PE'!C354+'Gastos CD'!C354</f>
        <v>0</v>
      </c>
      <c r="D354" s="28">
        <f>+'Gastos PE'!D354+'Gastos CD'!D354</f>
        <v>0</v>
      </c>
      <c r="E354" s="28">
        <f>+'Gastos PE'!E354+'Gastos CD'!E354</f>
        <v>0</v>
      </c>
      <c r="F354" s="57">
        <f t="shared" si="5"/>
        <v>0</v>
      </c>
      <c r="G354" s="28">
        <f>+'Gastos PE'!G354+'Gastos CD'!G354</f>
        <v>0</v>
      </c>
      <c r="H354" s="28">
        <f>+'Gastos PE'!H354+'Gastos CD'!H354</f>
        <v>0</v>
      </c>
      <c r="I354" s="28">
        <f>+'Gastos PE'!I354+'Gastos CD'!I354</f>
        <v>0</v>
      </c>
      <c r="J354" s="28">
        <f t="shared" si="180"/>
        <v>0</v>
      </c>
      <c r="K354" s="64">
        <f t="shared" si="3"/>
        <v>0</v>
      </c>
    </row>
    <row r="355" ht="12.75" customHeight="1">
      <c r="A355" s="62" t="s">
        <v>1102</v>
      </c>
      <c r="B355" s="63" t="s">
        <v>1103</v>
      </c>
      <c r="C355" s="56">
        <f>+'Gastos PE'!C355+'Gastos CD'!C355</f>
        <v>0</v>
      </c>
      <c r="D355" s="28">
        <f>+'Gastos PE'!D355+'Gastos CD'!D355</f>
        <v>0</v>
      </c>
      <c r="E355" s="28">
        <f>+'Gastos PE'!E355+'Gastos CD'!E355</f>
        <v>0</v>
      </c>
      <c r="F355" s="57">
        <f t="shared" si="5"/>
        <v>0</v>
      </c>
      <c r="G355" s="28">
        <f>+'Gastos PE'!G355+'Gastos CD'!G355</f>
        <v>0</v>
      </c>
      <c r="H355" s="28">
        <f>+'Gastos PE'!H355+'Gastos CD'!H355</f>
        <v>0</v>
      </c>
      <c r="I355" s="28">
        <f>+'Gastos PE'!I355+'Gastos CD'!I355</f>
        <v>0</v>
      </c>
      <c r="J355" s="28">
        <f t="shared" si="180"/>
        <v>0</v>
      </c>
      <c r="K355" s="64">
        <f t="shared" si="3"/>
        <v>0</v>
      </c>
    </row>
    <row r="356" ht="12.75" customHeight="1">
      <c r="A356" s="59" t="s">
        <v>1104</v>
      </c>
      <c r="B356" s="60" t="s">
        <v>1105</v>
      </c>
      <c r="C356" s="56">
        <f t="shared" ref="C356:E356" si="181">+C357+C358+C365+C372+C379+C380</f>
        <v>0</v>
      </c>
      <c r="D356" s="28">
        <f t="shared" si="181"/>
        <v>0</v>
      </c>
      <c r="E356" s="28">
        <f t="shared" si="181"/>
        <v>0</v>
      </c>
      <c r="F356" s="57">
        <f t="shared" si="5"/>
        <v>0</v>
      </c>
      <c r="G356" s="28">
        <f t="shared" ref="G356:J356" si="182">+G357+G358+G365+G372+G379+G380</f>
        <v>0</v>
      </c>
      <c r="H356" s="28">
        <f t="shared" si="182"/>
        <v>0</v>
      </c>
      <c r="I356" s="28">
        <f t="shared" si="182"/>
        <v>0</v>
      </c>
      <c r="J356" s="28">
        <f t="shared" si="182"/>
        <v>0</v>
      </c>
      <c r="K356" s="61">
        <f t="shared" si="3"/>
        <v>0</v>
      </c>
    </row>
    <row r="357" ht="12.75" customHeight="1">
      <c r="A357" s="62" t="s">
        <v>1106</v>
      </c>
      <c r="B357" s="63" t="s">
        <v>1107</v>
      </c>
      <c r="C357" s="56">
        <f>+'Gastos PE'!C357+'Gastos CD'!C357</f>
        <v>0</v>
      </c>
      <c r="D357" s="28">
        <f>+'Gastos PE'!D357+'Gastos CD'!D357</f>
        <v>0</v>
      </c>
      <c r="E357" s="28">
        <f>+'Gastos PE'!E357+'Gastos CD'!E357</f>
        <v>0</v>
      </c>
      <c r="F357" s="57">
        <f t="shared" si="5"/>
        <v>0</v>
      </c>
      <c r="G357" s="28">
        <f>+'Gastos PE'!G357+'Gastos CD'!G357</f>
        <v>0</v>
      </c>
      <c r="H357" s="28">
        <f>+'Gastos PE'!H357+'Gastos CD'!H357</f>
        <v>0</v>
      </c>
      <c r="I357" s="28">
        <f>+'Gastos PE'!I357+'Gastos CD'!I357</f>
        <v>0</v>
      </c>
      <c r="J357" s="28">
        <f>+F357-G357</f>
        <v>0</v>
      </c>
      <c r="K357" s="64">
        <f t="shared" si="3"/>
        <v>0</v>
      </c>
    </row>
    <row r="358" ht="12.75" customHeight="1">
      <c r="A358" s="62" t="s">
        <v>1108</v>
      </c>
      <c r="B358" s="63" t="s">
        <v>1109</v>
      </c>
      <c r="C358" s="56">
        <f t="shared" ref="C358:E358" si="183">SUM(C359:C364)</f>
        <v>0</v>
      </c>
      <c r="D358" s="28">
        <f t="shared" si="183"/>
        <v>0</v>
      </c>
      <c r="E358" s="28">
        <f t="shared" si="183"/>
        <v>0</v>
      </c>
      <c r="F358" s="57">
        <f t="shared" si="5"/>
        <v>0</v>
      </c>
      <c r="G358" s="28">
        <f t="shared" ref="G358:J358" si="184">SUM(G359:G364)</f>
        <v>0</v>
      </c>
      <c r="H358" s="28">
        <f t="shared" si="184"/>
        <v>0</v>
      </c>
      <c r="I358" s="28">
        <f t="shared" si="184"/>
        <v>0</v>
      </c>
      <c r="J358" s="28">
        <f t="shared" si="184"/>
        <v>0</v>
      </c>
      <c r="K358" s="64">
        <f t="shared" si="3"/>
        <v>0</v>
      </c>
    </row>
    <row r="359" ht="12.75" customHeight="1">
      <c r="A359" s="62" t="s">
        <v>1110</v>
      </c>
      <c r="B359" s="63" t="s">
        <v>1111</v>
      </c>
      <c r="C359" s="56">
        <f>+'Gastos PE'!C359+'Gastos CD'!C359</f>
        <v>0</v>
      </c>
      <c r="D359" s="28">
        <f>+'Gastos PE'!D359+'Gastos CD'!D359</f>
        <v>0</v>
      </c>
      <c r="E359" s="28">
        <f>+'Gastos PE'!E359+'Gastos CD'!E359</f>
        <v>0</v>
      </c>
      <c r="F359" s="57">
        <f t="shared" si="5"/>
        <v>0</v>
      </c>
      <c r="G359" s="28">
        <f>+'Gastos PE'!G359+'Gastos CD'!G359</f>
        <v>0</v>
      </c>
      <c r="H359" s="28">
        <f>+'Gastos PE'!H359+'Gastos CD'!H359</f>
        <v>0</v>
      </c>
      <c r="I359" s="28">
        <f>+'Gastos PE'!I359+'Gastos CD'!I359</f>
        <v>0</v>
      </c>
      <c r="J359" s="28">
        <f t="shared" ref="J359:J364" si="185">+F359-G359</f>
        <v>0</v>
      </c>
      <c r="K359" s="64">
        <f t="shared" si="3"/>
        <v>0</v>
      </c>
    </row>
    <row r="360" ht="12.75" customHeight="1">
      <c r="A360" s="62" t="s">
        <v>1112</v>
      </c>
      <c r="B360" s="63" t="s">
        <v>1113</v>
      </c>
      <c r="C360" s="56">
        <f>+'Gastos PE'!C360+'Gastos CD'!C360</f>
        <v>0</v>
      </c>
      <c r="D360" s="28">
        <f>+'Gastos PE'!D360+'Gastos CD'!D360</f>
        <v>0</v>
      </c>
      <c r="E360" s="28">
        <f>+'Gastos PE'!E360+'Gastos CD'!E360</f>
        <v>0</v>
      </c>
      <c r="F360" s="57">
        <f t="shared" si="5"/>
        <v>0</v>
      </c>
      <c r="G360" s="28">
        <f>+'Gastos PE'!G360+'Gastos CD'!G360</f>
        <v>0</v>
      </c>
      <c r="H360" s="28">
        <f>+'Gastos PE'!H360+'Gastos CD'!H360</f>
        <v>0</v>
      </c>
      <c r="I360" s="28">
        <f>+'Gastos PE'!I360+'Gastos CD'!I360</f>
        <v>0</v>
      </c>
      <c r="J360" s="28">
        <f t="shared" si="185"/>
        <v>0</v>
      </c>
      <c r="K360" s="64">
        <f t="shared" si="3"/>
        <v>0</v>
      </c>
    </row>
    <row r="361" ht="12.75" customHeight="1">
      <c r="A361" s="62" t="s">
        <v>1114</v>
      </c>
      <c r="B361" s="63" t="s">
        <v>1115</v>
      </c>
      <c r="C361" s="56">
        <f>+'Gastos PE'!C361+'Gastos CD'!C361</f>
        <v>0</v>
      </c>
      <c r="D361" s="28">
        <f>+'Gastos PE'!D361+'Gastos CD'!D361</f>
        <v>0</v>
      </c>
      <c r="E361" s="28">
        <f>+'Gastos PE'!E361+'Gastos CD'!E361</f>
        <v>0</v>
      </c>
      <c r="F361" s="57">
        <f t="shared" si="5"/>
        <v>0</v>
      </c>
      <c r="G361" s="28">
        <f>+'Gastos PE'!G361+'Gastos CD'!G361</f>
        <v>0</v>
      </c>
      <c r="H361" s="28">
        <f>+'Gastos PE'!H361+'Gastos CD'!H361</f>
        <v>0</v>
      </c>
      <c r="I361" s="28">
        <f>+'Gastos PE'!I361+'Gastos CD'!I361</f>
        <v>0</v>
      </c>
      <c r="J361" s="28">
        <f t="shared" si="185"/>
        <v>0</v>
      </c>
      <c r="K361" s="64">
        <f t="shared" si="3"/>
        <v>0</v>
      </c>
    </row>
    <row r="362" ht="12.75" customHeight="1">
      <c r="A362" s="62" t="s">
        <v>1116</v>
      </c>
      <c r="B362" s="63" t="s">
        <v>326</v>
      </c>
      <c r="C362" s="56">
        <f>+'Gastos PE'!C362+'Gastos CD'!C362</f>
        <v>0</v>
      </c>
      <c r="D362" s="28">
        <f>+'Gastos PE'!D362+'Gastos CD'!D362</f>
        <v>0</v>
      </c>
      <c r="E362" s="28">
        <f>+'Gastos PE'!E362+'Gastos CD'!E362</f>
        <v>0</v>
      </c>
      <c r="F362" s="57">
        <f t="shared" si="5"/>
        <v>0</v>
      </c>
      <c r="G362" s="28">
        <f>+'Gastos PE'!G362+'Gastos CD'!G362</f>
        <v>0</v>
      </c>
      <c r="H362" s="28">
        <f>+'Gastos PE'!H362+'Gastos CD'!H362</f>
        <v>0</v>
      </c>
      <c r="I362" s="28">
        <f>+'Gastos PE'!I362+'Gastos CD'!I362</f>
        <v>0</v>
      </c>
      <c r="J362" s="28">
        <f t="shared" si="185"/>
        <v>0</v>
      </c>
      <c r="K362" s="64">
        <f t="shared" si="3"/>
        <v>0</v>
      </c>
    </row>
    <row r="363" ht="12.75" customHeight="1">
      <c r="A363" s="62" t="s">
        <v>1117</v>
      </c>
      <c r="B363" s="63" t="s">
        <v>328</v>
      </c>
      <c r="C363" s="56">
        <f>+'Gastos PE'!C363+'Gastos CD'!C363</f>
        <v>0</v>
      </c>
      <c r="D363" s="28">
        <f>+'Gastos PE'!D363+'Gastos CD'!D363</f>
        <v>0</v>
      </c>
      <c r="E363" s="28">
        <f>+'Gastos PE'!E363+'Gastos CD'!E363</f>
        <v>0</v>
      </c>
      <c r="F363" s="57">
        <f t="shared" si="5"/>
        <v>0</v>
      </c>
      <c r="G363" s="28">
        <f>+'Gastos PE'!G363+'Gastos CD'!G363</f>
        <v>0</v>
      </c>
      <c r="H363" s="28">
        <f>+'Gastos PE'!H363+'Gastos CD'!H363</f>
        <v>0</v>
      </c>
      <c r="I363" s="28">
        <f>+'Gastos PE'!I363+'Gastos CD'!I363</f>
        <v>0</v>
      </c>
      <c r="J363" s="28">
        <f t="shared" si="185"/>
        <v>0</v>
      </c>
      <c r="K363" s="64">
        <f t="shared" si="3"/>
        <v>0</v>
      </c>
    </row>
    <row r="364" ht="12.75" customHeight="1">
      <c r="A364" s="62" t="s">
        <v>1118</v>
      </c>
      <c r="B364" s="63" t="s">
        <v>1119</v>
      </c>
      <c r="C364" s="56">
        <f>+'Gastos PE'!C364+'Gastos CD'!C364</f>
        <v>0</v>
      </c>
      <c r="D364" s="28">
        <f>+'Gastos PE'!D364+'Gastos CD'!D364</f>
        <v>0</v>
      </c>
      <c r="E364" s="28">
        <f>+'Gastos PE'!E364+'Gastos CD'!E364</f>
        <v>0</v>
      </c>
      <c r="F364" s="57">
        <f t="shared" si="5"/>
        <v>0</v>
      </c>
      <c r="G364" s="28">
        <f>+'Gastos PE'!G364+'Gastos CD'!G364</f>
        <v>0</v>
      </c>
      <c r="H364" s="28">
        <f>+'Gastos PE'!H364+'Gastos CD'!H364</f>
        <v>0</v>
      </c>
      <c r="I364" s="28">
        <f>+'Gastos PE'!I364+'Gastos CD'!I364</f>
        <v>0</v>
      </c>
      <c r="J364" s="28">
        <f t="shared" si="185"/>
        <v>0</v>
      </c>
      <c r="K364" s="64">
        <f t="shared" si="3"/>
        <v>0</v>
      </c>
    </row>
    <row r="365" ht="12.75" customHeight="1">
      <c r="A365" s="62" t="s">
        <v>1120</v>
      </c>
      <c r="B365" s="63" t="s">
        <v>1121</v>
      </c>
      <c r="C365" s="56">
        <f t="shared" ref="C365:E365" si="186">SUM(C366:C371)</f>
        <v>0</v>
      </c>
      <c r="D365" s="28">
        <f t="shared" si="186"/>
        <v>0</v>
      </c>
      <c r="E365" s="28">
        <f t="shared" si="186"/>
        <v>0</v>
      </c>
      <c r="F365" s="57">
        <f t="shared" si="5"/>
        <v>0</v>
      </c>
      <c r="G365" s="28">
        <f t="shared" ref="G365:J365" si="187">SUM(G366:G371)</f>
        <v>0</v>
      </c>
      <c r="H365" s="28">
        <f t="shared" si="187"/>
        <v>0</v>
      </c>
      <c r="I365" s="28">
        <f t="shared" si="187"/>
        <v>0</v>
      </c>
      <c r="J365" s="28">
        <f t="shared" si="187"/>
        <v>0</v>
      </c>
      <c r="K365" s="64">
        <f t="shared" si="3"/>
        <v>0</v>
      </c>
    </row>
    <row r="366" ht="12.75" customHeight="1">
      <c r="A366" s="62" t="s">
        <v>1122</v>
      </c>
      <c r="B366" s="63" t="s">
        <v>1111</v>
      </c>
      <c r="C366" s="56">
        <f>+'Gastos PE'!C366+'Gastos CD'!C366</f>
        <v>0</v>
      </c>
      <c r="D366" s="28">
        <f>+'Gastos PE'!D366+'Gastos CD'!D366</f>
        <v>0</v>
      </c>
      <c r="E366" s="28">
        <f>+'Gastos PE'!E366+'Gastos CD'!E366</f>
        <v>0</v>
      </c>
      <c r="F366" s="57">
        <f t="shared" si="5"/>
        <v>0</v>
      </c>
      <c r="G366" s="28">
        <f>+'Gastos PE'!G366+'Gastos CD'!G366</f>
        <v>0</v>
      </c>
      <c r="H366" s="28">
        <f>+'Gastos PE'!H366+'Gastos CD'!H366</f>
        <v>0</v>
      </c>
      <c r="I366" s="28">
        <f>+'Gastos PE'!I366+'Gastos CD'!I366</f>
        <v>0</v>
      </c>
      <c r="J366" s="28">
        <f t="shared" ref="J366:J371" si="188">+F366-G366</f>
        <v>0</v>
      </c>
      <c r="K366" s="64">
        <f t="shared" si="3"/>
        <v>0</v>
      </c>
    </row>
    <row r="367" ht="12.75" customHeight="1">
      <c r="A367" s="62" t="s">
        <v>1123</v>
      </c>
      <c r="B367" s="63" t="s">
        <v>1113</v>
      </c>
      <c r="C367" s="56">
        <f>+'Gastos PE'!C367+'Gastos CD'!C367</f>
        <v>0</v>
      </c>
      <c r="D367" s="28">
        <f>+'Gastos PE'!D367+'Gastos CD'!D367</f>
        <v>0</v>
      </c>
      <c r="E367" s="28">
        <f>+'Gastos PE'!E367+'Gastos CD'!E367</f>
        <v>0</v>
      </c>
      <c r="F367" s="57">
        <f t="shared" si="5"/>
        <v>0</v>
      </c>
      <c r="G367" s="28">
        <f>+'Gastos PE'!G367+'Gastos CD'!G367</f>
        <v>0</v>
      </c>
      <c r="H367" s="28">
        <f>+'Gastos PE'!H367+'Gastos CD'!H367</f>
        <v>0</v>
      </c>
      <c r="I367" s="28">
        <f>+'Gastos PE'!I367+'Gastos CD'!I367</f>
        <v>0</v>
      </c>
      <c r="J367" s="28">
        <f t="shared" si="188"/>
        <v>0</v>
      </c>
      <c r="K367" s="64">
        <f t="shared" si="3"/>
        <v>0</v>
      </c>
    </row>
    <row r="368" ht="12.75" customHeight="1">
      <c r="A368" s="62" t="s">
        <v>1124</v>
      </c>
      <c r="B368" s="63" t="s">
        <v>1115</v>
      </c>
      <c r="C368" s="56">
        <f>+'Gastos PE'!C368+'Gastos CD'!C368</f>
        <v>0</v>
      </c>
      <c r="D368" s="28">
        <f>+'Gastos PE'!D368+'Gastos CD'!D368</f>
        <v>0</v>
      </c>
      <c r="E368" s="28">
        <f>+'Gastos PE'!E368+'Gastos CD'!E368</f>
        <v>0</v>
      </c>
      <c r="F368" s="57">
        <f t="shared" si="5"/>
        <v>0</v>
      </c>
      <c r="G368" s="28">
        <f>+'Gastos PE'!G368+'Gastos CD'!G368</f>
        <v>0</v>
      </c>
      <c r="H368" s="28">
        <f>+'Gastos PE'!H368+'Gastos CD'!H368</f>
        <v>0</v>
      </c>
      <c r="I368" s="28">
        <f>+'Gastos PE'!I368+'Gastos CD'!I368</f>
        <v>0</v>
      </c>
      <c r="J368" s="28">
        <f t="shared" si="188"/>
        <v>0</v>
      </c>
      <c r="K368" s="64">
        <f t="shared" si="3"/>
        <v>0</v>
      </c>
    </row>
    <row r="369" ht="12.75" customHeight="1">
      <c r="A369" s="62" t="s">
        <v>1125</v>
      </c>
      <c r="B369" s="63" t="s">
        <v>211</v>
      </c>
      <c r="C369" s="56">
        <f>+'Gastos PE'!C369+'Gastos CD'!C369</f>
        <v>0</v>
      </c>
      <c r="D369" s="28">
        <f>+'Gastos PE'!D369+'Gastos CD'!D369</f>
        <v>0</v>
      </c>
      <c r="E369" s="28">
        <f>+'Gastos PE'!E369+'Gastos CD'!E369</f>
        <v>0</v>
      </c>
      <c r="F369" s="57">
        <f t="shared" si="5"/>
        <v>0</v>
      </c>
      <c r="G369" s="28">
        <f>+'Gastos PE'!G369+'Gastos CD'!G369</f>
        <v>0</v>
      </c>
      <c r="H369" s="28">
        <f>+'Gastos PE'!H369+'Gastos CD'!H369</f>
        <v>0</v>
      </c>
      <c r="I369" s="28">
        <f>+'Gastos PE'!I369+'Gastos CD'!I369</f>
        <v>0</v>
      </c>
      <c r="J369" s="28">
        <f t="shared" si="188"/>
        <v>0</v>
      </c>
      <c r="K369" s="64">
        <f t="shared" si="3"/>
        <v>0</v>
      </c>
    </row>
    <row r="370" ht="12.75" customHeight="1">
      <c r="A370" s="62" t="s">
        <v>1126</v>
      </c>
      <c r="B370" s="63" t="s">
        <v>213</v>
      </c>
      <c r="C370" s="56">
        <f>+'Gastos PE'!C370+'Gastos CD'!C370</f>
        <v>0</v>
      </c>
      <c r="D370" s="28">
        <f>+'Gastos PE'!D370+'Gastos CD'!D370</f>
        <v>0</v>
      </c>
      <c r="E370" s="28">
        <f>+'Gastos PE'!E370+'Gastos CD'!E370</f>
        <v>0</v>
      </c>
      <c r="F370" s="57">
        <f t="shared" si="5"/>
        <v>0</v>
      </c>
      <c r="G370" s="28">
        <f>+'Gastos PE'!G370+'Gastos CD'!G370</f>
        <v>0</v>
      </c>
      <c r="H370" s="28">
        <f>+'Gastos PE'!H370+'Gastos CD'!H370</f>
        <v>0</v>
      </c>
      <c r="I370" s="28">
        <f>+'Gastos PE'!I370+'Gastos CD'!I370</f>
        <v>0</v>
      </c>
      <c r="J370" s="28">
        <f t="shared" si="188"/>
        <v>0</v>
      </c>
      <c r="K370" s="64">
        <f t="shared" si="3"/>
        <v>0</v>
      </c>
    </row>
    <row r="371" ht="12.75" customHeight="1">
      <c r="A371" s="62" t="s">
        <v>1127</v>
      </c>
      <c r="B371" s="63" t="s">
        <v>1128</v>
      </c>
      <c r="C371" s="56">
        <f>+'Gastos PE'!C371+'Gastos CD'!C371</f>
        <v>0</v>
      </c>
      <c r="D371" s="28">
        <f>+'Gastos PE'!D371+'Gastos CD'!D371</f>
        <v>0</v>
      </c>
      <c r="E371" s="28">
        <f>+'Gastos PE'!E371+'Gastos CD'!E371</f>
        <v>0</v>
      </c>
      <c r="F371" s="57">
        <f t="shared" si="5"/>
        <v>0</v>
      </c>
      <c r="G371" s="28">
        <f>+'Gastos PE'!G371+'Gastos CD'!G371</f>
        <v>0</v>
      </c>
      <c r="H371" s="28">
        <f>+'Gastos PE'!H371+'Gastos CD'!H371</f>
        <v>0</v>
      </c>
      <c r="I371" s="28">
        <f>+'Gastos PE'!I371+'Gastos CD'!I371</f>
        <v>0</v>
      </c>
      <c r="J371" s="28">
        <f t="shared" si="188"/>
        <v>0</v>
      </c>
      <c r="K371" s="64">
        <f t="shared" si="3"/>
        <v>0</v>
      </c>
    </row>
    <row r="372" ht="12.75" customHeight="1">
      <c r="A372" s="62" t="s">
        <v>1129</v>
      </c>
      <c r="B372" s="63" t="s">
        <v>1130</v>
      </c>
      <c r="C372" s="56">
        <f t="shared" ref="C372:E372" si="189">SUM(C373:C378)</f>
        <v>0</v>
      </c>
      <c r="D372" s="28">
        <f t="shared" si="189"/>
        <v>0</v>
      </c>
      <c r="E372" s="28">
        <f t="shared" si="189"/>
        <v>0</v>
      </c>
      <c r="F372" s="57">
        <f t="shared" si="5"/>
        <v>0</v>
      </c>
      <c r="G372" s="28">
        <f t="shared" ref="G372:J372" si="190">SUM(G373:G378)</f>
        <v>0</v>
      </c>
      <c r="H372" s="28">
        <f t="shared" si="190"/>
        <v>0</v>
      </c>
      <c r="I372" s="28">
        <f t="shared" si="190"/>
        <v>0</v>
      </c>
      <c r="J372" s="28">
        <f t="shared" si="190"/>
        <v>0</v>
      </c>
      <c r="K372" s="64">
        <f t="shared" si="3"/>
        <v>0</v>
      </c>
    </row>
    <row r="373" ht="12.75" customHeight="1">
      <c r="A373" s="62" t="s">
        <v>1131</v>
      </c>
      <c r="B373" s="63" t="s">
        <v>1111</v>
      </c>
      <c r="C373" s="56">
        <f>+'Gastos PE'!C373+'Gastos CD'!C373</f>
        <v>0</v>
      </c>
      <c r="D373" s="28">
        <f>+'Gastos PE'!D373+'Gastos CD'!D373</f>
        <v>0</v>
      </c>
      <c r="E373" s="28">
        <f>+'Gastos PE'!E373+'Gastos CD'!E373</f>
        <v>0</v>
      </c>
      <c r="F373" s="57">
        <f t="shared" si="5"/>
        <v>0</v>
      </c>
      <c r="G373" s="28">
        <f>+'Gastos PE'!G373+'Gastos CD'!G373</f>
        <v>0</v>
      </c>
      <c r="H373" s="28">
        <f>+'Gastos PE'!H373+'Gastos CD'!H373</f>
        <v>0</v>
      </c>
      <c r="I373" s="28">
        <f>+'Gastos PE'!I373+'Gastos CD'!I373</f>
        <v>0</v>
      </c>
      <c r="J373" s="28">
        <f t="shared" ref="J373:J380" si="191">+F373-G373</f>
        <v>0</v>
      </c>
      <c r="K373" s="64">
        <f t="shared" si="3"/>
        <v>0</v>
      </c>
    </row>
    <row r="374" ht="12.75" customHeight="1">
      <c r="A374" s="62" t="s">
        <v>1132</v>
      </c>
      <c r="B374" s="63" t="s">
        <v>1113</v>
      </c>
      <c r="C374" s="56">
        <f>+'Gastos PE'!C374+'Gastos CD'!C374</f>
        <v>0</v>
      </c>
      <c r="D374" s="28">
        <f>+'Gastos PE'!D374+'Gastos CD'!D374</f>
        <v>0</v>
      </c>
      <c r="E374" s="28">
        <f>+'Gastos PE'!E374+'Gastos CD'!E374</f>
        <v>0</v>
      </c>
      <c r="F374" s="57">
        <f t="shared" si="5"/>
        <v>0</v>
      </c>
      <c r="G374" s="28">
        <f>+'Gastos PE'!G374+'Gastos CD'!G374</f>
        <v>0</v>
      </c>
      <c r="H374" s="28">
        <f>+'Gastos PE'!H374+'Gastos CD'!H374</f>
        <v>0</v>
      </c>
      <c r="I374" s="28">
        <f>+'Gastos PE'!I374+'Gastos CD'!I374</f>
        <v>0</v>
      </c>
      <c r="J374" s="28">
        <f t="shared" si="191"/>
        <v>0</v>
      </c>
      <c r="K374" s="64">
        <f t="shared" si="3"/>
        <v>0</v>
      </c>
    </row>
    <row r="375" ht="12.75" customHeight="1">
      <c r="A375" s="62" t="s">
        <v>1133</v>
      </c>
      <c r="B375" s="63" t="s">
        <v>1115</v>
      </c>
      <c r="C375" s="56">
        <f>+'Gastos PE'!C375+'Gastos CD'!C375</f>
        <v>0</v>
      </c>
      <c r="D375" s="28">
        <f>+'Gastos PE'!D375+'Gastos CD'!D375</f>
        <v>0</v>
      </c>
      <c r="E375" s="28">
        <f>+'Gastos PE'!E375+'Gastos CD'!E375</f>
        <v>0</v>
      </c>
      <c r="F375" s="57">
        <f t="shared" si="5"/>
        <v>0</v>
      </c>
      <c r="G375" s="28">
        <f>+'Gastos PE'!G375+'Gastos CD'!G375</f>
        <v>0</v>
      </c>
      <c r="H375" s="28">
        <f>+'Gastos PE'!H375+'Gastos CD'!H375</f>
        <v>0</v>
      </c>
      <c r="I375" s="28">
        <f>+'Gastos PE'!I375+'Gastos CD'!I375</f>
        <v>0</v>
      </c>
      <c r="J375" s="28">
        <f t="shared" si="191"/>
        <v>0</v>
      </c>
      <c r="K375" s="64">
        <f t="shared" si="3"/>
        <v>0</v>
      </c>
    </row>
    <row r="376" ht="12.75" customHeight="1">
      <c r="A376" s="62" t="s">
        <v>1134</v>
      </c>
      <c r="B376" s="63" t="s">
        <v>1135</v>
      </c>
      <c r="C376" s="56">
        <f>+'Gastos PE'!C376+'Gastos CD'!C376</f>
        <v>0</v>
      </c>
      <c r="D376" s="28">
        <f>+'Gastos PE'!D376+'Gastos CD'!D376</f>
        <v>0</v>
      </c>
      <c r="E376" s="28">
        <f>+'Gastos PE'!E376+'Gastos CD'!E376</f>
        <v>0</v>
      </c>
      <c r="F376" s="57">
        <f t="shared" si="5"/>
        <v>0</v>
      </c>
      <c r="G376" s="28">
        <f>+'Gastos PE'!G376+'Gastos CD'!G376</f>
        <v>0</v>
      </c>
      <c r="H376" s="28">
        <f>+'Gastos PE'!H376+'Gastos CD'!H376</f>
        <v>0</v>
      </c>
      <c r="I376" s="28">
        <f>+'Gastos PE'!I376+'Gastos CD'!I376</f>
        <v>0</v>
      </c>
      <c r="J376" s="28">
        <f t="shared" si="191"/>
        <v>0</v>
      </c>
      <c r="K376" s="64">
        <f t="shared" si="3"/>
        <v>0</v>
      </c>
    </row>
    <row r="377" ht="12.75" customHeight="1">
      <c r="A377" s="62" t="s">
        <v>1136</v>
      </c>
      <c r="B377" s="63" t="s">
        <v>347</v>
      </c>
      <c r="C377" s="56">
        <f>+'Gastos PE'!C377+'Gastos CD'!C377</f>
        <v>0</v>
      </c>
      <c r="D377" s="28">
        <f>+'Gastos PE'!D377+'Gastos CD'!D377</f>
        <v>0</v>
      </c>
      <c r="E377" s="28">
        <f>+'Gastos PE'!E377+'Gastos CD'!E377</f>
        <v>0</v>
      </c>
      <c r="F377" s="57">
        <f t="shared" si="5"/>
        <v>0</v>
      </c>
      <c r="G377" s="28">
        <f>+'Gastos PE'!G377+'Gastos CD'!G377</f>
        <v>0</v>
      </c>
      <c r="H377" s="28">
        <f>+'Gastos PE'!H377+'Gastos CD'!H377</f>
        <v>0</v>
      </c>
      <c r="I377" s="28">
        <f>+'Gastos PE'!I377+'Gastos CD'!I377</f>
        <v>0</v>
      </c>
      <c r="J377" s="28">
        <f t="shared" si="191"/>
        <v>0</v>
      </c>
      <c r="K377" s="64">
        <f t="shared" si="3"/>
        <v>0</v>
      </c>
    </row>
    <row r="378" ht="12.75" customHeight="1">
      <c r="A378" s="62" t="s">
        <v>1137</v>
      </c>
      <c r="B378" s="63" t="s">
        <v>1138</v>
      </c>
      <c r="C378" s="56">
        <f>+'Gastos PE'!C378+'Gastos CD'!C378</f>
        <v>0</v>
      </c>
      <c r="D378" s="28">
        <f>+'Gastos PE'!D378+'Gastos CD'!D378</f>
        <v>0</v>
      </c>
      <c r="E378" s="28">
        <f>+'Gastos PE'!E378+'Gastos CD'!E378</f>
        <v>0</v>
      </c>
      <c r="F378" s="57">
        <f t="shared" si="5"/>
        <v>0</v>
      </c>
      <c r="G378" s="28">
        <f>+'Gastos PE'!G378+'Gastos CD'!G378</f>
        <v>0</v>
      </c>
      <c r="H378" s="28">
        <f>+'Gastos PE'!H378+'Gastos CD'!H378</f>
        <v>0</v>
      </c>
      <c r="I378" s="28">
        <f>+'Gastos PE'!I378+'Gastos CD'!I378</f>
        <v>0</v>
      </c>
      <c r="J378" s="28">
        <f t="shared" si="191"/>
        <v>0</v>
      </c>
      <c r="K378" s="64">
        <f t="shared" si="3"/>
        <v>0</v>
      </c>
    </row>
    <row r="379" ht="12.75" customHeight="1">
      <c r="A379" s="62" t="s">
        <v>1139</v>
      </c>
      <c r="B379" s="63" t="s">
        <v>1140</v>
      </c>
      <c r="C379" s="56">
        <f>+'Gastos PE'!C379+'Gastos CD'!C379</f>
        <v>0</v>
      </c>
      <c r="D379" s="28">
        <f>+'Gastos PE'!D379+'Gastos CD'!D379</f>
        <v>0</v>
      </c>
      <c r="E379" s="28">
        <f>+'Gastos PE'!E379+'Gastos CD'!E379</f>
        <v>0</v>
      </c>
      <c r="F379" s="57">
        <f t="shared" si="5"/>
        <v>0</v>
      </c>
      <c r="G379" s="28">
        <f>+'Gastos PE'!G379+'Gastos CD'!G379</f>
        <v>0</v>
      </c>
      <c r="H379" s="28">
        <f>+'Gastos PE'!H379+'Gastos CD'!H379</f>
        <v>0</v>
      </c>
      <c r="I379" s="28">
        <f>+'Gastos PE'!I379+'Gastos CD'!I379</f>
        <v>0</v>
      </c>
      <c r="J379" s="28">
        <f t="shared" si="191"/>
        <v>0</v>
      </c>
      <c r="K379" s="64">
        <f t="shared" si="3"/>
        <v>0</v>
      </c>
    </row>
    <row r="380" ht="12.75" customHeight="1">
      <c r="A380" s="62" t="s">
        <v>1141</v>
      </c>
      <c r="B380" s="63" t="s">
        <v>1142</v>
      </c>
      <c r="C380" s="56">
        <f>+'Gastos PE'!C380+'Gastos CD'!C380</f>
        <v>0</v>
      </c>
      <c r="D380" s="28">
        <f>+'Gastos PE'!D380+'Gastos CD'!D380</f>
        <v>0</v>
      </c>
      <c r="E380" s="28">
        <f>+'Gastos PE'!E380+'Gastos CD'!E380</f>
        <v>0</v>
      </c>
      <c r="F380" s="57">
        <f t="shared" si="5"/>
        <v>0</v>
      </c>
      <c r="G380" s="28">
        <f>+'Gastos PE'!G380+'Gastos CD'!G380</f>
        <v>0</v>
      </c>
      <c r="H380" s="28">
        <f>+'Gastos PE'!H380+'Gastos CD'!H380</f>
        <v>0</v>
      </c>
      <c r="I380" s="28">
        <f>+'Gastos PE'!I380+'Gastos CD'!I380</f>
        <v>0</v>
      </c>
      <c r="J380" s="28">
        <f t="shared" si="191"/>
        <v>0</v>
      </c>
      <c r="K380" s="64">
        <f t="shared" si="3"/>
        <v>0</v>
      </c>
    </row>
    <row r="381" ht="12.75" customHeight="1">
      <c r="A381" s="59" t="s">
        <v>1143</v>
      </c>
      <c r="B381" s="60" t="s">
        <v>1144</v>
      </c>
      <c r="C381" s="56">
        <f t="shared" ref="C381:E381" si="192">+C382+C383+C390+C397+C404+C405</f>
        <v>0</v>
      </c>
      <c r="D381" s="28">
        <f t="shared" si="192"/>
        <v>0</v>
      </c>
      <c r="E381" s="28">
        <f t="shared" si="192"/>
        <v>0</v>
      </c>
      <c r="F381" s="57">
        <f t="shared" si="5"/>
        <v>0</v>
      </c>
      <c r="G381" s="28">
        <f t="shared" ref="G381:J381" si="193">+G382+G383+G390+G397+G404+G405</f>
        <v>0</v>
      </c>
      <c r="H381" s="28">
        <f t="shared" si="193"/>
        <v>0</v>
      </c>
      <c r="I381" s="28">
        <f t="shared" si="193"/>
        <v>0</v>
      </c>
      <c r="J381" s="28">
        <f t="shared" si="193"/>
        <v>0</v>
      </c>
      <c r="K381" s="61">
        <f t="shared" si="3"/>
        <v>0</v>
      </c>
    </row>
    <row r="382" ht="12.75" customHeight="1">
      <c r="A382" s="62" t="s">
        <v>1145</v>
      </c>
      <c r="B382" s="63" t="s">
        <v>1146</v>
      </c>
      <c r="C382" s="56">
        <f>+'Gastos PE'!C382+'Gastos CD'!C382</f>
        <v>0</v>
      </c>
      <c r="D382" s="28">
        <f>+'Gastos PE'!D382+'Gastos CD'!D382</f>
        <v>0</v>
      </c>
      <c r="E382" s="28">
        <f>+'Gastos PE'!E382+'Gastos CD'!E382</f>
        <v>0</v>
      </c>
      <c r="F382" s="57">
        <f t="shared" si="5"/>
        <v>0</v>
      </c>
      <c r="G382" s="28">
        <f>+'Gastos PE'!G382+'Gastos CD'!G382</f>
        <v>0</v>
      </c>
      <c r="H382" s="28">
        <f>+'Gastos PE'!H382+'Gastos CD'!H382</f>
        <v>0</v>
      </c>
      <c r="I382" s="28">
        <f>+'Gastos PE'!I382+'Gastos CD'!I382</f>
        <v>0</v>
      </c>
      <c r="J382" s="28">
        <f>+F382-G382</f>
        <v>0</v>
      </c>
      <c r="K382" s="64">
        <f t="shared" si="3"/>
        <v>0</v>
      </c>
    </row>
    <row r="383" ht="12.75" customHeight="1">
      <c r="A383" s="62" t="s">
        <v>1147</v>
      </c>
      <c r="B383" s="63" t="s">
        <v>1148</v>
      </c>
      <c r="C383" s="56">
        <f t="shared" ref="C383:E383" si="194">SUM(C384:C389)</f>
        <v>0</v>
      </c>
      <c r="D383" s="28">
        <f t="shared" si="194"/>
        <v>0</v>
      </c>
      <c r="E383" s="28">
        <f t="shared" si="194"/>
        <v>0</v>
      </c>
      <c r="F383" s="57">
        <f t="shared" si="5"/>
        <v>0</v>
      </c>
      <c r="G383" s="28">
        <f t="shared" ref="G383:J383" si="195">SUM(G384:G389)</f>
        <v>0</v>
      </c>
      <c r="H383" s="28">
        <f t="shared" si="195"/>
        <v>0</v>
      </c>
      <c r="I383" s="28">
        <f t="shared" si="195"/>
        <v>0</v>
      </c>
      <c r="J383" s="28">
        <f t="shared" si="195"/>
        <v>0</v>
      </c>
      <c r="K383" s="64">
        <f t="shared" si="3"/>
        <v>0</v>
      </c>
    </row>
    <row r="384" ht="12.75" customHeight="1">
      <c r="A384" s="62" t="s">
        <v>1149</v>
      </c>
      <c r="B384" s="63" t="s">
        <v>1111</v>
      </c>
      <c r="C384" s="56">
        <f>+'Gastos PE'!C384+'Gastos CD'!C384</f>
        <v>0</v>
      </c>
      <c r="D384" s="28">
        <f>+'Gastos PE'!D384+'Gastos CD'!D384</f>
        <v>0</v>
      </c>
      <c r="E384" s="28">
        <f>+'Gastos PE'!E384+'Gastos CD'!E384</f>
        <v>0</v>
      </c>
      <c r="F384" s="57">
        <f t="shared" si="5"/>
        <v>0</v>
      </c>
      <c r="G384" s="28">
        <f>+'Gastos PE'!G384+'Gastos CD'!G384</f>
        <v>0</v>
      </c>
      <c r="H384" s="28">
        <f>+'Gastos PE'!H384+'Gastos CD'!H384</f>
        <v>0</v>
      </c>
      <c r="I384" s="28">
        <f>+'Gastos PE'!I384+'Gastos CD'!I384</f>
        <v>0</v>
      </c>
      <c r="J384" s="28">
        <f t="shared" ref="J384:J389" si="196">+F384-G384</f>
        <v>0</v>
      </c>
      <c r="K384" s="64">
        <f t="shared" si="3"/>
        <v>0</v>
      </c>
    </row>
    <row r="385" ht="12.75" customHeight="1">
      <c r="A385" s="62" t="s">
        <v>1150</v>
      </c>
      <c r="B385" s="63" t="s">
        <v>1113</v>
      </c>
      <c r="C385" s="56">
        <f>+'Gastos PE'!C385+'Gastos CD'!C385</f>
        <v>0</v>
      </c>
      <c r="D385" s="28">
        <f>+'Gastos PE'!D385+'Gastos CD'!D385</f>
        <v>0</v>
      </c>
      <c r="E385" s="28">
        <f>+'Gastos PE'!E385+'Gastos CD'!E385</f>
        <v>0</v>
      </c>
      <c r="F385" s="57">
        <f t="shared" si="5"/>
        <v>0</v>
      </c>
      <c r="G385" s="28">
        <f>+'Gastos PE'!G385+'Gastos CD'!G385</f>
        <v>0</v>
      </c>
      <c r="H385" s="28">
        <f>+'Gastos PE'!H385+'Gastos CD'!H385</f>
        <v>0</v>
      </c>
      <c r="I385" s="28">
        <f>+'Gastos PE'!I385+'Gastos CD'!I385</f>
        <v>0</v>
      </c>
      <c r="J385" s="28">
        <f t="shared" si="196"/>
        <v>0</v>
      </c>
      <c r="K385" s="64">
        <f t="shared" si="3"/>
        <v>0</v>
      </c>
    </row>
    <row r="386" ht="12.75" customHeight="1">
      <c r="A386" s="62" t="s">
        <v>1151</v>
      </c>
      <c r="B386" s="63" t="s">
        <v>1115</v>
      </c>
      <c r="C386" s="56">
        <f>+'Gastos PE'!C386+'Gastos CD'!C386</f>
        <v>0</v>
      </c>
      <c r="D386" s="28">
        <f>+'Gastos PE'!D386+'Gastos CD'!D386</f>
        <v>0</v>
      </c>
      <c r="E386" s="28">
        <f>+'Gastos PE'!E386+'Gastos CD'!E386</f>
        <v>0</v>
      </c>
      <c r="F386" s="57">
        <f t="shared" si="5"/>
        <v>0</v>
      </c>
      <c r="G386" s="28">
        <f>+'Gastos PE'!G386+'Gastos CD'!G386</f>
        <v>0</v>
      </c>
      <c r="H386" s="28">
        <f>+'Gastos PE'!H386+'Gastos CD'!H386</f>
        <v>0</v>
      </c>
      <c r="I386" s="28">
        <f>+'Gastos PE'!I386+'Gastos CD'!I386</f>
        <v>0</v>
      </c>
      <c r="J386" s="28">
        <f t="shared" si="196"/>
        <v>0</v>
      </c>
      <c r="K386" s="64">
        <f t="shared" si="3"/>
        <v>0</v>
      </c>
    </row>
    <row r="387" ht="12.75" customHeight="1">
      <c r="A387" s="62" t="s">
        <v>1152</v>
      </c>
      <c r="B387" s="63" t="s">
        <v>326</v>
      </c>
      <c r="C387" s="56">
        <f>+'Gastos PE'!C387+'Gastos CD'!C387</f>
        <v>0</v>
      </c>
      <c r="D387" s="28">
        <f>+'Gastos PE'!D387+'Gastos CD'!D387</f>
        <v>0</v>
      </c>
      <c r="E387" s="28">
        <f>+'Gastos PE'!E387+'Gastos CD'!E387</f>
        <v>0</v>
      </c>
      <c r="F387" s="57">
        <f t="shared" si="5"/>
        <v>0</v>
      </c>
      <c r="G387" s="28">
        <f>+'Gastos PE'!G387+'Gastos CD'!G387</f>
        <v>0</v>
      </c>
      <c r="H387" s="28">
        <f>+'Gastos PE'!H387+'Gastos CD'!H387</f>
        <v>0</v>
      </c>
      <c r="I387" s="28">
        <f>+'Gastos PE'!I387+'Gastos CD'!I387</f>
        <v>0</v>
      </c>
      <c r="J387" s="28">
        <f t="shared" si="196"/>
        <v>0</v>
      </c>
      <c r="K387" s="64">
        <f t="shared" si="3"/>
        <v>0</v>
      </c>
    </row>
    <row r="388" ht="12.75" customHeight="1">
      <c r="A388" s="62" t="s">
        <v>1153</v>
      </c>
      <c r="B388" s="63" t="s">
        <v>328</v>
      </c>
      <c r="C388" s="56">
        <f>+'Gastos PE'!C388+'Gastos CD'!C388</f>
        <v>0</v>
      </c>
      <c r="D388" s="28">
        <f>+'Gastos PE'!D388+'Gastos CD'!D388</f>
        <v>0</v>
      </c>
      <c r="E388" s="28">
        <f>+'Gastos PE'!E388+'Gastos CD'!E388</f>
        <v>0</v>
      </c>
      <c r="F388" s="57">
        <f t="shared" si="5"/>
        <v>0</v>
      </c>
      <c r="G388" s="28">
        <f>+'Gastos PE'!G388+'Gastos CD'!G388</f>
        <v>0</v>
      </c>
      <c r="H388" s="28">
        <f>+'Gastos PE'!H388+'Gastos CD'!H388</f>
        <v>0</v>
      </c>
      <c r="I388" s="28">
        <f>+'Gastos PE'!I388+'Gastos CD'!I388</f>
        <v>0</v>
      </c>
      <c r="J388" s="28">
        <f t="shared" si="196"/>
        <v>0</v>
      </c>
      <c r="K388" s="64">
        <f t="shared" si="3"/>
        <v>0</v>
      </c>
    </row>
    <row r="389" ht="12.75" customHeight="1">
      <c r="A389" s="62" t="s">
        <v>1154</v>
      </c>
      <c r="B389" s="63" t="s">
        <v>1119</v>
      </c>
      <c r="C389" s="56">
        <f>+'Gastos PE'!C389+'Gastos CD'!C389</f>
        <v>0</v>
      </c>
      <c r="D389" s="28">
        <f>+'Gastos PE'!D389+'Gastos CD'!D389</f>
        <v>0</v>
      </c>
      <c r="E389" s="28">
        <f>+'Gastos PE'!E389+'Gastos CD'!E389</f>
        <v>0</v>
      </c>
      <c r="F389" s="57">
        <f t="shared" si="5"/>
        <v>0</v>
      </c>
      <c r="G389" s="28">
        <f>+'Gastos PE'!G389+'Gastos CD'!G389</f>
        <v>0</v>
      </c>
      <c r="H389" s="28">
        <f>+'Gastos PE'!H389+'Gastos CD'!H389</f>
        <v>0</v>
      </c>
      <c r="I389" s="28">
        <f>+'Gastos PE'!I389+'Gastos CD'!I389</f>
        <v>0</v>
      </c>
      <c r="J389" s="28">
        <f t="shared" si="196"/>
        <v>0</v>
      </c>
      <c r="K389" s="64">
        <f t="shared" si="3"/>
        <v>0</v>
      </c>
    </row>
    <row r="390" ht="12.75" customHeight="1">
      <c r="A390" s="62" t="s">
        <v>1155</v>
      </c>
      <c r="B390" s="63" t="s">
        <v>1156</v>
      </c>
      <c r="C390" s="56">
        <f t="shared" ref="C390:E390" si="197">SUM(C391:C396)</f>
        <v>0</v>
      </c>
      <c r="D390" s="28">
        <f t="shared" si="197"/>
        <v>0</v>
      </c>
      <c r="E390" s="28">
        <f t="shared" si="197"/>
        <v>0</v>
      </c>
      <c r="F390" s="57">
        <f t="shared" si="5"/>
        <v>0</v>
      </c>
      <c r="G390" s="28">
        <f t="shared" ref="G390:J390" si="198">SUM(G391:G396)</f>
        <v>0</v>
      </c>
      <c r="H390" s="28">
        <f t="shared" si="198"/>
        <v>0</v>
      </c>
      <c r="I390" s="28">
        <f t="shared" si="198"/>
        <v>0</v>
      </c>
      <c r="J390" s="28">
        <f t="shared" si="198"/>
        <v>0</v>
      </c>
      <c r="K390" s="64">
        <f t="shared" si="3"/>
        <v>0</v>
      </c>
    </row>
    <row r="391" ht="12.75" customHeight="1">
      <c r="A391" s="62" t="s">
        <v>1157</v>
      </c>
      <c r="B391" s="63" t="s">
        <v>1111</v>
      </c>
      <c r="C391" s="56">
        <f>+'Gastos PE'!C391+'Gastos CD'!C391</f>
        <v>0</v>
      </c>
      <c r="D391" s="28">
        <f>+'Gastos PE'!D391+'Gastos CD'!D391</f>
        <v>0</v>
      </c>
      <c r="E391" s="28">
        <f>+'Gastos PE'!E391+'Gastos CD'!E391</f>
        <v>0</v>
      </c>
      <c r="F391" s="57">
        <f t="shared" si="5"/>
        <v>0</v>
      </c>
      <c r="G391" s="28">
        <f>+'Gastos PE'!G391+'Gastos CD'!G391</f>
        <v>0</v>
      </c>
      <c r="H391" s="28">
        <f>+'Gastos PE'!H391+'Gastos CD'!H391</f>
        <v>0</v>
      </c>
      <c r="I391" s="28">
        <f>+'Gastos PE'!I391+'Gastos CD'!I391</f>
        <v>0</v>
      </c>
      <c r="J391" s="28">
        <f t="shared" ref="J391:J396" si="199">+F391-G391</f>
        <v>0</v>
      </c>
      <c r="K391" s="64">
        <f t="shared" si="3"/>
        <v>0</v>
      </c>
    </row>
    <row r="392" ht="12.75" customHeight="1">
      <c r="A392" s="62" t="s">
        <v>1158</v>
      </c>
      <c r="B392" s="63" t="s">
        <v>1113</v>
      </c>
      <c r="C392" s="56">
        <f>+'Gastos PE'!C392+'Gastos CD'!C392</f>
        <v>0</v>
      </c>
      <c r="D392" s="28">
        <f>+'Gastos PE'!D392+'Gastos CD'!D392</f>
        <v>0</v>
      </c>
      <c r="E392" s="28">
        <f>+'Gastos PE'!E392+'Gastos CD'!E392</f>
        <v>0</v>
      </c>
      <c r="F392" s="57">
        <f t="shared" si="5"/>
        <v>0</v>
      </c>
      <c r="G392" s="28">
        <f>+'Gastos PE'!G392+'Gastos CD'!G392</f>
        <v>0</v>
      </c>
      <c r="H392" s="28">
        <f>+'Gastos PE'!H392+'Gastos CD'!H392</f>
        <v>0</v>
      </c>
      <c r="I392" s="28">
        <f>+'Gastos PE'!I392+'Gastos CD'!I392</f>
        <v>0</v>
      </c>
      <c r="J392" s="28">
        <f t="shared" si="199"/>
        <v>0</v>
      </c>
      <c r="K392" s="64">
        <f t="shared" si="3"/>
        <v>0</v>
      </c>
    </row>
    <row r="393" ht="12.75" customHeight="1">
      <c r="A393" s="62" t="s">
        <v>1159</v>
      </c>
      <c r="B393" s="63" t="s">
        <v>1115</v>
      </c>
      <c r="C393" s="56">
        <f>+'Gastos PE'!C393+'Gastos CD'!C393</f>
        <v>0</v>
      </c>
      <c r="D393" s="28">
        <f>+'Gastos PE'!D393+'Gastos CD'!D393</f>
        <v>0</v>
      </c>
      <c r="E393" s="28">
        <f>+'Gastos PE'!E393+'Gastos CD'!E393</f>
        <v>0</v>
      </c>
      <c r="F393" s="57">
        <f t="shared" si="5"/>
        <v>0</v>
      </c>
      <c r="G393" s="28">
        <f>+'Gastos PE'!G393+'Gastos CD'!G393</f>
        <v>0</v>
      </c>
      <c r="H393" s="28">
        <f>+'Gastos PE'!H393+'Gastos CD'!H393</f>
        <v>0</v>
      </c>
      <c r="I393" s="28">
        <f>+'Gastos PE'!I393+'Gastos CD'!I393</f>
        <v>0</v>
      </c>
      <c r="J393" s="28">
        <f t="shared" si="199"/>
        <v>0</v>
      </c>
      <c r="K393" s="64">
        <f t="shared" si="3"/>
        <v>0</v>
      </c>
    </row>
    <row r="394" ht="12.75" customHeight="1">
      <c r="A394" s="62" t="s">
        <v>1160</v>
      </c>
      <c r="B394" s="63" t="s">
        <v>211</v>
      </c>
      <c r="C394" s="56">
        <f>+'Gastos PE'!C394+'Gastos CD'!C394</f>
        <v>0</v>
      </c>
      <c r="D394" s="28">
        <f>+'Gastos PE'!D394+'Gastos CD'!D394</f>
        <v>0</v>
      </c>
      <c r="E394" s="28">
        <f>+'Gastos PE'!E394+'Gastos CD'!E394</f>
        <v>0</v>
      </c>
      <c r="F394" s="57">
        <f t="shared" si="5"/>
        <v>0</v>
      </c>
      <c r="G394" s="28">
        <f>+'Gastos PE'!G394+'Gastos CD'!G394</f>
        <v>0</v>
      </c>
      <c r="H394" s="28">
        <f>+'Gastos PE'!H394+'Gastos CD'!H394</f>
        <v>0</v>
      </c>
      <c r="I394" s="28">
        <f>+'Gastos PE'!I394+'Gastos CD'!I394</f>
        <v>0</v>
      </c>
      <c r="J394" s="28">
        <f t="shared" si="199"/>
        <v>0</v>
      </c>
      <c r="K394" s="64">
        <f t="shared" si="3"/>
        <v>0</v>
      </c>
    </row>
    <row r="395" ht="12.75" customHeight="1">
      <c r="A395" s="62" t="s">
        <v>1161</v>
      </c>
      <c r="B395" s="63" t="s">
        <v>213</v>
      </c>
      <c r="C395" s="56">
        <f>+'Gastos PE'!C395+'Gastos CD'!C395</f>
        <v>0</v>
      </c>
      <c r="D395" s="28">
        <f>+'Gastos PE'!D395+'Gastos CD'!D395</f>
        <v>0</v>
      </c>
      <c r="E395" s="28">
        <f>+'Gastos PE'!E395+'Gastos CD'!E395</f>
        <v>0</v>
      </c>
      <c r="F395" s="57">
        <f t="shared" si="5"/>
        <v>0</v>
      </c>
      <c r="G395" s="28">
        <f>+'Gastos PE'!G395+'Gastos CD'!G395</f>
        <v>0</v>
      </c>
      <c r="H395" s="28">
        <f>+'Gastos PE'!H395+'Gastos CD'!H395</f>
        <v>0</v>
      </c>
      <c r="I395" s="28">
        <f>+'Gastos PE'!I395+'Gastos CD'!I395</f>
        <v>0</v>
      </c>
      <c r="J395" s="28">
        <f t="shared" si="199"/>
        <v>0</v>
      </c>
      <c r="K395" s="64">
        <f t="shared" si="3"/>
        <v>0</v>
      </c>
    </row>
    <row r="396" ht="12.75" customHeight="1">
      <c r="A396" s="62" t="s">
        <v>1162</v>
      </c>
      <c r="B396" s="63" t="s">
        <v>1128</v>
      </c>
      <c r="C396" s="56">
        <f>+'Gastos PE'!C396+'Gastos CD'!C396</f>
        <v>0</v>
      </c>
      <c r="D396" s="28">
        <f>+'Gastos PE'!D396+'Gastos CD'!D396</f>
        <v>0</v>
      </c>
      <c r="E396" s="28">
        <f>+'Gastos PE'!E396+'Gastos CD'!E396</f>
        <v>0</v>
      </c>
      <c r="F396" s="57">
        <f t="shared" si="5"/>
        <v>0</v>
      </c>
      <c r="G396" s="28">
        <f>+'Gastos PE'!G396+'Gastos CD'!G396</f>
        <v>0</v>
      </c>
      <c r="H396" s="28">
        <f>+'Gastos PE'!H396+'Gastos CD'!H396</f>
        <v>0</v>
      </c>
      <c r="I396" s="28">
        <f>+'Gastos PE'!I396+'Gastos CD'!I396</f>
        <v>0</v>
      </c>
      <c r="J396" s="28">
        <f t="shared" si="199"/>
        <v>0</v>
      </c>
      <c r="K396" s="64">
        <f t="shared" si="3"/>
        <v>0</v>
      </c>
    </row>
    <row r="397" ht="12.75" customHeight="1">
      <c r="A397" s="62" t="s">
        <v>1163</v>
      </c>
      <c r="B397" s="63" t="s">
        <v>1164</v>
      </c>
      <c r="C397" s="56">
        <f t="shared" ref="C397:E397" si="200">SUM(C398:C403)</f>
        <v>0</v>
      </c>
      <c r="D397" s="28">
        <f t="shared" si="200"/>
        <v>0</v>
      </c>
      <c r="E397" s="28">
        <f t="shared" si="200"/>
        <v>0</v>
      </c>
      <c r="F397" s="57">
        <f t="shared" si="5"/>
        <v>0</v>
      </c>
      <c r="G397" s="28">
        <f t="shared" ref="G397:J397" si="201">SUM(G398:G403)</f>
        <v>0</v>
      </c>
      <c r="H397" s="28">
        <f t="shared" si="201"/>
        <v>0</v>
      </c>
      <c r="I397" s="28">
        <f t="shared" si="201"/>
        <v>0</v>
      </c>
      <c r="J397" s="28">
        <f t="shared" si="201"/>
        <v>0</v>
      </c>
      <c r="K397" s="64">
        <f t="shared" si="3"/>
        <v>0</v>
      </c>
    </row>
    <row r="398" ht="12.75" customHeight="1">
      <c r="A398" s="62" t="s">
        <v>1165</v>
      </c>
      <c r="B398" s="63" t="s">
        <v>1111</v>
      </c>
      <c r="C398" s="56">
        <f>+'Gastos PE'!C398+'Gastos CD'!C398</f>
        <v>0</v>
      </c>
      <c r="D398" s="28">
        <f>+'Gastos PE'!D398+'Gastos CD'!D398</f>
        <v>0</v>
      </c>
      <c r="E398" s="28">
        <f>+'Gastos PE'!E398+'Gastos CD'!E398</f>
        <v>0</v>
      </c>
      <c r="F398" s="57">
        <f t="shared" si="5"/>
        <v>0</v>
      </c>
      <c r="G398" s="28">
        <f>+'Gastos PE'!G398+'Gastos CD'!G398</f>
        <v>0</v>
      </c>
      <c r="H398" s="28">
        <f>+'Gastos PE'!H398+'Gastos CD'!H398</f>
        <v>0</v>
      </c>
      <c r="I398" s="28">
        <f>+'Gastos PE'!I398+'Gastos CD'!I398</f>
        <v>0</v>
      </c>
      <c r="J398" s="28">
        <f t="shared" ref="J398:J405" si="202">+F398-G398</f>
        <v>0</v>
      </c>
      <c r="K398" s="64">
        <f t="shared" si="3"/>
        <v>0</v>
      </c>
    </row>
    <row r="399" ht="12.75" customHeight="1">
      <c r="A399" s="62" t="s">
        <v>1166</v>
      </c>
      <c r="B399" s="63" t="s">
        <v>1113</v>
      </c>
      <c r="C399" s="56">
        <f>+'Gastos PE'!C399+'Gastos CD'!C399</f>
        <v>0</v>
      </c>
      <c r="D399" s="28">
        <f>+'Gastos PE'!D399+'Gastos CD'!D399</f>
        <v>0</v>
      </c>
      <c r="E399" s="28">
        <f>+'Gastos PE'!E399+'Gastos CD'!E399</f>
        <v>0</v>
      </c>
      <c r="F399" s="57">
        <f t="shared" si="5"/>
        <v>0</v>
      </c>
      <c r="G399" s="28">
        <f>+'Gastos PE'!G399+'Gastos CD'!G399</f>
        <v>0</v>
      </c>
      <c r="H399" s="28">
        <f>+'Gastos PE'!H399+'Gastos CD'!H399</f>
        <v>0</v>
      </c>
      <c r="I399" s="28">
        <f>+'Gastos PE'!I399+'Gastos CD'!I399</f>
        <v>0</v>
      </c>
      <c r="J399" s="28">
        <f t="shared" si="202"/>
        <v>0</v>
      </c>
      <c r="K399" s="64">
        <f t="shared" si="3"/>
        <v>0</v>
      </c>
    </row>
    <row r="400" ht="12.75" customHeight="1">
      <c r="A400" s="62" t="s">
        <v>1167</v>
      </c>
      <c r="B400" s="63" t="s">
        <v>1115</v>
      </c>
      <c r="C400" s="56">
        <f>+'Gastos PE'!C400+'Gastos CD'!C400</f>
        <v>0</v>
      </c>
      <c r="D400" s="28">
        <f>+'Gastos PE'!D400+'Gastos CD'!D400</f>
        <v>0</v>
      </c>
      <c r="E400" s="28">
        <f>+'Gastos PE'!E400+'Gastos CD'!E400</f>
        <v>0</v>
      </c>
      <c r="F400" s="57">
        <f t="shared" si="5"/>
        <v>0</v>
      </c>
      <c r="G400" s="28">
        <f>+'Gastos PE'!G400+'Gastos CD'!G400</f>
        <v>0</v>
      </c>
      <c r="H400" s="28">
        <f>+'Gastos PE'!H400+'Gastos CD'!H400</f>
        <v>0</v>
      </c>
      <c r="I400" s="28">
        <f>+'Gastos PE'!I400+'Gastos CD'!I400</f>
        <v>0</v>
      </c>
      <c r="J400" s="28">
        <f t="shared" si="202"/>
        <v>0</v>
      </c>
      <c r="K400" s="64">
        <f t="shared" si="3"/>
        <v>0</v>
      </c>
    </row>
    <row r="401" ht="12.75" customHeight="1">
      <c r="A401" s="62" t="s">
        <v>1168</v>
      </c>
      <c r="B401" s="63" t="s">
        <v>1169</v>
      </c>
      <c r="C401" s="56">
        <f>+'Gastos PE'!C401+'Gastos CD'!C401</f>
        <v>0</v>
      </c>
      <c r="D401" s="28">
        <f>+'Gastos PE'!D401+'Gastos CD'!D401</f>
        <v>0</v>
      </c>
      <c r="E401" s="28">
        <f>+'Gastos PE'!E401+'Gastos CD'!E401</f>
        <v>0</v>
      </c>
      <c r="F401" s="57">
        <f t="shared" si="5"/>
        <v>0</v>
      </c>
      <c r="G401" s="28">
        <f>+'Gastos PE'!G401+'Gastos CD'!G401</f>
        <v>0</v>
      </c>
      <c r="H401" s="28">
        <f>+'Gastos PE'!H401+'Gastos CD'!H401</f>
        <v>0</v>
      </c>
      <c r="I401" s="28">
        <f>+'Gastos PE'!I401+'Gastos CD'!I401</f>
        <v>0</v>
      </c>
      <c r="J401" s="28">
        <f t="shared" si="202"/>
        <v>0</v>
      </c>
      <c r="K401" s="64">
        <f t="shared" si="3"/>
        <v>0</v>
      </c>
    </row>
    <row r="402" ht="12.75" customHeight="1">
      <c r="A402" s="62" t="s">
        <v>1170</v>
      </c>
      <c r="B402" s="63" t="s">
        <v>347</v>
      </c>
      <c r="C402" s="56">
        <f>+'Gastos PE'!C402+'Gastos CD'!C402</f>
        <v>0</v>
      </c>
      <c r="D402" s="28">
        <f>+'Gastos PE'!D402+'Gastos CD'!D402</f>
        <v>0</v>
      </c>
      <c r="E402" s="28">
        <f>+'Gastos PE'!E402+'Gastos CD'!E402</f>
        <v>0</v>
      </c>
      <c r="F402" s="57">
        <f t="shared" si="5"/>
        <v>0</v>
      </c>
      <c r="G402" s="28">
        <f>+'Gastos PE'!G402+'Gastos CD'!G402</f>
        <v>0</v>
      </c>
      <c r="H402" s="28">
        <f>+'Gastos PE'!H402+'Gastos CD'!H402</f>
        <v>0</v>
      </c>
      <c r="I402" s="28">
        <f>+'Gastos PE'!I402+'Gastos CD'!I402</f>
        <v>0</v>
      </c>
      <c r="J402" s="28">
        <f t="shared" si="202"/>
        <v>0</v>
      </c>
      <c r="K402" s="64">
        <f t="shared" si="3"/>
        <v>0</v>
      </c>
    </row>
    <row r="403" ht="12.75" customHeight="1">
      <c r="A403" s="62" t="s">
        <v>1171</v>
      </c>
      <c r="B403" s="63" t="s">
        <v>1138</v>
      </c>
      <c r="C403" s="56">
        <f>+'Gastos PE'!C403+'Gastos CD'!C403</f>
        <v>0</v>
      </c>
      <c r="D403" s="28">
        <f>+'Gastos PE'!D403+'Gastos CD'!D403</f>
        <v>0</v>
      </c>
      <c r="E403" s="28">
        <f>+'Gastos PE'!E403+'Gastos CD'!E403</f>
        <v>0</v>
      </c>
      <c r="F403" s="57">
        <f t="shared" si="5"/>
        <v>0</v>
      </c>
      <c r="G403" s="28">
        <f>+'Gastos PE'!G403+'Gastos CD'!G403</f>
        <v>0</v>
      </c>
      <c r="H403" s="28">
        <f>+'Gastos PE'!H403+'Gastos CD'!H403</f>
        <v>0</v>
      </c>
      <c r="I403" s="28">
        <f>+'Gastos PE'!I403+'Gastos CD'!I403</f>
        <v>0</v>
      </c>
      <c r="J403" s="28">
        <f t="shared" si="202"/>
        <v>0</v>
      </c>
      <c r="K403" s="64">
        <f t="shared" si="3"/>
        <v>0</v>
      </c>
    </row>
    <row r="404" ht="12.75" customHeight="1">
      <c r="A404" s="62" t="s">
        <v>1172</v>
      </c>
      <c r="B404" s="63" t="s">
        <v>1173</v>
      </c>
      <c r="C404" s="56">
        <f>+'Gastos PE'!C404+'Gastos CD'!C404</f>
        <v>0</v>
      </c>
      <c r="D404" s="28">
        <f>+'Gastos PE'!D404+'Gastos CD'!D404</f>
        <v>0</v>
      </c>
      <c r="E404" s="28">
        <f>+'Gastos PE'!E404+'Gastos CD'!E404</f>
        <v>0</v>
      </c>
      <c r="F404" s="57">
        <f t="shared" si="5"/>
        <v>0</v>
      </c>
      <c r="G404" s="28">
        <f>+'Gastos PE'!G404+'Gastos CD'!G404</f>
        <v>0</v>
      </c>
      <c r="H404" s="28">
        <f>+'Gastos PE'!H404+'Gastos CD'!H404</f>
        <v>0</v>
      </c>
      <c r="I404" s="28">
        <f>+'Gastos PE'!I404+'Gastos CD'!I404</f>
        <v>0</v>
      </c>
      <c r="J404" s="28">
        <f t="shared" si="202"/>
        <v>0</v>
      </c>
      <c r="K404" s="64">
        <f t="shared" si="3"/>
        <v>0</v>
      </c>
    </row>
    <row r="405" ht="12.75" customHeight="1">
      <c r="A405" s="62" t="s">
        <v>1174</v>
      </c>
      <c r="B405" s="63" t="s">
        <v>1175</v>
      </c>
      <c r="C405" s="56">
        <f>+'Gastos PE'!C405+'Gastos CD'!C405</f>
        <v>0</v>
      </c>
      <c r="D405" s="28">
        <f>+'Gastos PE'!D405+'Gastos CD'!D405</f>
        <v>0</v>
      </c>
      <c r="E405" s="28">
        <f>+'Gastos PE'!E405+'Gastos CD'!E405</f>
        <v>0</v>
      </c>
      <c r="F405" s="57">
        <f t="shared" si="5"/>
        <v>0</v>
      </c>
      <c r="G405" s="28">
        <f>+'Gastos PE'!G405+'Gastos CD'!G405</f>
        <v>0</v>
      </c>
      <c r="H405" s="28">
        <f>+'Gastos PE'!H405+'Gastos CD'!H405</f>
        <v>0</v>
      </c>
      <c r="I405" s="28">
        <f>+'Gastos PE'!I405+'Gastos CD'!I405</f>
        <v>0</v>
      </c>
      <c r="J405" s="28">
        <f t="shared" si="202"/>
        <v>0</v>
      </c>
      <c r="K405" s="64">
        <f t="shared" si="3"/>
        <v>0</v>
      </c>
    </row>
    <row r="406" ht="12.75" customHeight="1">
      <c r="A406" s="59" t="s">
        <v>1176</v>
      </c>
      <c r="B406" s="60" t="s">
        <v>1177</v>
      </c>
      <c r="C406" s="56">
        <f t="shared" ref="C406:E406" si="203">+C407+C408+C415+C422+C429+C430</f>
        <v>0</v>
      </c>
      <c r="D406" s="28">
        <f t="shared" si="203"/>
        <v>0</v>
      </c>
      <c r="E406" s="28">
        <f t="shared" si="203"/>
        <v>0</v>
      </c>
      <c r="F406" s="57">
        <f t="shared" si="5"/>
        <v>0</v>
      </c>
      <c r="G406" s="28">
        <f t="shared" ref="G406:J406" si="204">+G407+G408+G415+G422+G429+G430</f>
        <v>0</v>
      </c>
      <c r="H406" s="28">
        <f t="shared" si="204"/>
        <v>0</v>
      </c>
      <c r="I406" s="28">
        <f t="shared" si="204"/>
        <v>0</v>
      </c>
      <c r="J406" s="28">
        <f t="shared" si="204"/>
        <v>0</v>
      </c>
      <c r="K406" s="61">
        <f t="shared" si="3"/>
        <v>0</v>
      </c>
    </row>
    <row r="407" ht="12.75" customHeight="1">
      <c r="A407" s="62" t="s">
        <v>1178</v>
      </c>
      <c r="B407" s="63" t="s">
        <v>1146</v>
      </c>
      <c r="C407" s="56">
        <f>+'Gastos PE'!C407+'Gastos CD'!C407</f>
        <v>0</v>
      </c>
      <c r="D407" s="28">
        <f>+'Gastos PE'!D407+'Gastos CD'!D407</f>
        <v>0</v>
      </c>
      <c r="E407" s="28">
        <f>+'Gastos PE'!E407+'Gastos CD'!E407</f>
        <v>0</v>
      </c>
      <c r="F407" s="57">
        <f t="shared" si="5"/>
        <v>0</v>
      </c>
      <c r="G407" s="28">
        <f>+'Gastos PE'!G407+'Gastos CD'!G407</f>
        <v>0</v>
      </c>
      <c r="H407" s="28">
        <f>+'Gastos PE'!H407+'Gastos CD'!H407</f>
        <v>0</v>
      </c>
      <c r="I407" s="28">
        <f>+'Gastos PE'!I407+'Gastos CD'!I407</f>
        <v>0</v>
      </c>
      <c r="J407" s="28">
        <f>+F407-G407</f>
        <v>0</v>
      </c>
      <c r="K407" s="64">
        <f t="shared" si="3"/>
        <v>0</v>
      </c>
    </row>
    <row r="408" ht="12.75" customHeight="1">
      <c r="A408" s="62" t="s">
        <v>1179</v>
      </c>
      <c r="B408" s="63" t="s">
        <v>1148</v>
      </c>
      <c r="C408" s="56">
        <f t="shared" ref="C408:E408" si="205">SUM(C409:C414)</f>
        <v>0</v>
      </c>
      <c r="D408" s="28">
        <f t="shared" si="205"/>
        <v>0</v>
      </c>
      <c r="E408" s="28">
        <f t="shared" si="205"/>
        <v>0</v>
      </c>
      <c r="F408" s="57">
        <f t="shared" si="5"/>
        <v>0</v>
      </c>
      <c r="G408" s="28">
        <f t="shared" ref="G408:J408" si="206">SUM(G409:G414)</f>
        <v>0</v>
      </c>
      <c r="H408" s="28">
        <f t="shared" si="206"/>
        <v>0</v>
      </c>
      <c r="I408" s="28">
        <f t="shared" si="206"/>
        <v>0</v>
      </c>
      <c r="J408" s="28">
        <f t="shared" si="206"/>
        <v>0</v>
      </c>
      <c r="K408" s="64">
        <f t="shared" si="3"/>
        <v>0</v>
      </c>
    </row>
    <row r="409" ht="12.75" customHeight="1">
      <c r="A409" s="62" t="s">
        <v>1180</v>
      </c>
      <c r="B409" s="63" t="s">
        <v>1111</v>
      </c>
      <c r="C409" s="56">
        <f>+'Gastos PE'!C409+'Gastos CD'!C409</f>
        <v>0</v>
      </c>
      <c r="D409" s="28">
        <f>+'Gastos PE'!D409+'Gastos CD'!D409</f>
        <v>0</v>
      </c>
      <c r="E409" s="28">
        <f>+'Gastos PE'!E409+'Gastos CD'!E409</f>
        <v>0</v>
      </c>
      <c r="F409" s="57">
        <f t="shared" si="5"/>
        <v>0</v>
      </c>
      <c r="G409" s="28">
        <f>+'Gastos PE'!G409+'Gastos CD'!G409</f>
        <v>0</v>
      </c>
      <c r="H409" s="28">
        <f>+'Gastos PE'!H409+'Gastos CD'!H409</f>
        <v>0</v>
      </c>
      <c r="I409" s="28">
        <f>+'Gastos PE'!I409+'Gastos CD'!I409</f>
        <v>0</v>
      </c>
      <c r="J409" s="28">
        <f t="shared" ref="J409:J414" si="207">+F409-G409</f>
        <v>0</v>
      </c>
      <c r="K409" s="64">
        <f t="shared" si="3"/>
        <v>0</v>
      </c>
    </row>
    <row r="410" ht="12.75" customHeight="1">
      <c r="A410" s="62" t="s">
        <v>1181</v>
      </c>
      <c r="B410" s="63" t="s">
        <v>1113</v>
      </c>
      <c r="C410" s="56">
        <f>+'Gastos PE'!C410+'Gastos CD'!C410</f>
        <v>0</v>
      </c>
      <c r="D410" s="28">
        <f>+'Gastos PE'!D410+'Gastos CD'!D410</f>
        <v>0</v>
      </c>
      <c r="E410" s="28">
        <f>+'Gastos PE'!E410+'Gastos CD'!E410</f>
        <v>0</v>
      </c>
      <c r="F410" s="57">
        <f t="shared" si="5"/>
        <v>0</v>
      </c>
      <c r="G410" s="28">
        <f>+'Gastos PE'!G410+'Gastos CD'!G410</f>
        <v>0</v>
      </c>
      <c r="H410" s="28">
        <f>+'Gastos PE'!H410+'Gastos CD'!H410</f>
        <v>0</v>
      </c>
      <c r="I410" s="28">
        <f>+'Gastos PE'!I410+'Gastos CD'!I410</f>
        <v>0</v>
      </c>
      <c r="J410" s="28">
        <f t="shared" si="207"/>
        <v>0</v>
      </c>
      <c r="K410" s="64">
        <f t="shared" si="3"/>
        <v>0</v>
      </c>
    </row>
    <row r="411" ht="12.75" customHeight="1">
      <c r="A411" s="62" t="s">
        <v>1182</v>
      </c>
      <c r="B411" s="63" t="s">
        <v>1115</v>
      </c>
      <c r="C411" s="56">
        <f>+'Gastos PE'!C411+'Gastos CD'!C411</f>
        <v>0</v>
      </c>
      <c r="D411" s="28">
        <f>+'Gastos PE'!D411+'Gastos CD'!D411</f>
        <v>0</v>
      </c>
      <c r="E411" s="28">
        <f>+'Gastos PE'!E411+'Gastos CD'!E411</f>
        <v>0</v>
      </c>
      <c r="F411" s="57">
        <f t="shared" si="5"/>
        <v>0</v>
      </c>
      <c r="G411" s="28">
        <f>+'Gastos PE'!G411+'Gastos CD'!G411</f>
        <v>0</v>
      </c>
      <c r="H411" s="28">
        <f>+'Gastos PE'!H411+'Gastos CD'!H411</f>
        <v>0</v>
      </c>
      <c r="I411" s="28">
        <f>+'Gastos PE'!I411+'Gastos CD'!I411</f>
        <v>0</v>
      </c>
      <c r="J411" s="28">
        <f t="shared" si="207"/>
        <v>0</v>
      </c>
      <c r="K411" s="64">
        <f t="shared" si="3"/>
        <v>0</v>
      </c>
    </row>
    <row r="412" ht="12.75" customHeight="1">
      <c r="A412" s="62" t="s">
        <v>1183</v>
      </c>
      <c r="B412" s="63" t="s">
        <v>326</v>
      </c>
      <c r="C412" s="56">
        <f>+'Gastos PE'!C412+'Gastos CD'!C412</f>
        <v>0</v>
      </c>
      <c r="D412" s="28">
        <f>+'Gastos PE'!D412+'Gastos CD'!D412</f>
        <v>0</v>
      </c>
      <c r="E412" s="28">
        <f>+'Gastos PE'!E412+'Gastos CD'!E412</f>
        <v>0</v>
      </c>
      <c r="F412" s="57">
        <f t="shared" si="5"/>
        <v>0</v>
      </c>
      <c r="G412" s="28">
        <f>+'Gastos PE'!G412+'Gastos CD'!G412</f>
        <v>0</v>
      </c>
      <c r="H412" s="28">
        <f>+'Gastos PE'!H412+'Gastos CD'!H412</f>
        <v>0</v>
      </c>
      <c r="I412" s="28">
        <f>+'Gastos PE'!I412+'Gastos CD'!I412</f>
        <v>0</v>
      </c>
      <c r="J412" s="28">
        <f t="shared" si="207"/>
        <v>0</v>
      </c>
      <c r="K412" s="64">
        <f t="shared" si="3"/>
        <v>0</v>
      </c>
    </row>
    <row r="413" ht="12.75" customHeight="1">
      <c r="A413" s="62" t="s">
        <v>1184</v>
      </c>
      <c r="B413" s="63" t="s">
        <v>328</v>
      </c>
      <c r="C413" s="56">
        <f>+'Gastos PE'!C413+'Gastos CD'!C413</f>
        <v>0</v>
      </c>
      <c r="D413" s="28">
        <f>+'Gastos PE'!D413+'Gastos CD'!D413</f>
        <v>0</v>
      </c>
      <c r="E413" s="28">
        <f>+'Gastos PE'!E413+'Gastos CD'!E413</f>
        <v>0</v>
      </c>
      <c r="F413" s="57">
        <f t="shared" si="5"/>
        <v>0</v>
      </c>
      <c r="G413" s="28">
        <f>+'Gastos PE'!G413+'Gastos CD'!G413</f>
        <v>0</v>
      </c>
      <c r="H413" s="28">
        <f>+'Gastos PE'!H413+'Gastos CD'!H413</f>
        <v>0</v>
      </c>
      <c r="I413" s="28">
        <f>+'Gastos PE'!I413+'Gastos CD'!I413</f>
        <v>0</v>
      </c>
      <c r="J413" s="28">
        <f t="shared" si="207"/>
        <v>0</v>
      </c>
      <c r="K413" s="64">
        <f t="shared" si="3"/>
        <v>0</v>
      </c>
    </row>
    <row r="414" ht="12.75" customHeight="1">
      <c r="A414" s="62" t="s">
        <v>1185</v>
      </c>
      <c r="B414" s="63" t="s">
        <v>1119</v>
      </c>
      <c r="C414" s="56">
        <f>+'Gastos PE'!C414+'Gastos CD'!C414</f>
        <v>0</v>
      </c>
      <c r="D414" s="28">
        <f>+'Gastos PE'!D414+'Gastos CD'!D414</f>
        <v>0</v>
      </c>
      <c r="E414" s="28">
        <f>+'Gastos PE'!E414+'Gastos CD'!E414</f>
        <v>0</v>
      </c>
      <c r="F414" s="57">
        <f t="shared" si="5"/>
        <v>0</v>
      </c>
      <c r="G414" s="28">
        <f>+'Gastos PE'!G414+'Gastos CD'!G414</f>
        <v>0</v>
      </c>
      <c r="H414" s="28">
        <f>+'Gastos PE'!H414+'Gastos CD'!H414</f>
        <v>0</v>
      </c>
      <c r="I414" s="28">
        <f>+'Gastos PE'!I414+'Gastos CD'!I414</f>
        <v>0</v>
      </c>
      <c r="J414" s="28">
        <f t="shared" si="207"/>
        <v>0</v>
      </c>
      <c r="K414" s="64">
        <f t="shared" si="3"/>
        <v>0</v>
      </c>
    </row>
    <row r="415" ht="12.75" customHeight="1">
      <c r="A415" s="62" t="s">
        <v>1186</v>
      </c>
      <c r="B415" s="63" t="s">
        <v>1156</v>
      </c>
      <c r="C415" s="56">
        <f t="shared" ref="C415:E415" si="208">SUM(C416:C421)</f>
        <v>0</v>
      </c>
      <c r="D415" s="28">
        <f t="shared" si="208"/>
        <v>0</v>
      </c>
      <c r="E415" s="28">
        <f t="shared" si="208"/>
        <v>0</v>
      </c>
      <c r="F415" s="57">
        <f t="shared" si="5"/>
        <v>0</v>
      </c>
      <c r="G415" s="28">
        <f t="shared" ref="G415:J415" si="209">SUM(G416:G421)</f>
        <v>0</v>
      </c>
      <c r="H415" s="28">
        <f t="shared" si="209"/>
        <v>0</v>
      </c>
      <c r="I415" s="28">
        <f t="shared" si="209"/>
        <v>0</v>
      </c>
      <c r="J415" s="28">
        <f t="shared" si="209"/>
        <v>0</v>
      </c>
      <c r="K415" s="64">
        <f t="shared" si="3"/>
        <v>0</v>
      </c>
    </row>
    <row r="416" ht="12.75" customHeight="1">
      <c r="A416" s="62" t="s">
        <v>1187</v>
      </c>
      <c r="B416" s="63" t="s">
        <v>1111</v>
      </c>
      <c r="C416" s="56">
        <f>+'Gastos PE'!C416+'Gastos CD'!C416</f>
        <v>0</v>
      </c>
      <c r="D416" s="28">
        <f>+'Gastos PE'!D416+'Gastos CD'!D416</f>
        <v>0</v>
      </c>
      <c r="E416" s="28">
        <f>+'Gastos PE'!E416+'Gastos CD'!E416</f>
        <v>0</v>
      </c>
      <c r="F416" s="57">
        <f t="shared" si="5"/>
        <v>0</v>
      </c>
      <c r="G416" s="28">
        <f>+'Gastos PE'!G416+'Gastos CD'!G416</f>
        <v>0</v>
      </c>
      <c r="H416" s="28">
        <f>+'Gastos PE'!H416+'Gastos CD'!H416</f>
        <v>0</v>
      </c>
      <c r="I416" s="28">
        <f>+'Gastos PE'!I416+'Gastos CD'!I416</f>
        <v>0</v>
      </c>
      <c r="J416" s="28">
        <f t="shared" ref="J416:J421" si="210">+F416-G416</f>
        <v>0</v>
      </c>
      <c r="K416" s="64">
        <f t="shared" si="3"/>
        <v>0</v>
      </c>
    </row>
    <row r="417" ht="12.75" customHeight="1">
      <c r="A417" s="62" t="s">
        <v>1188</v>
      </c>
      <c r="B417" s="63" t="s">
        <v>1113</v>
      </c>
      <c r="C417" s="56">
        <f>+'Gastos PE'!C417+'Gastos CD'!C417</f>
        <v>0</v>
      </c>
      <c r="D417" s="28">
        <f>+'Gastos PE'!D417+'Gastos CD'!D417</f>
        <v>0</v>
      </c>
      <c r="E417" s="28">
        <f>+'Gastos PE'!E417+'Gastos CD'!E417</f>
        <v>0</v>
      </c>
      <c r="F417" s="57">
        <f t="shared" si="5"/>
        <v>0</v>
      </c>
      <c r="G417" s="28">
        <f>+'Gastos PE'!G417+'Gastos CD'!G417</f>
        <v>0</v>
      </c>
      <c r="H417" s="28">
        <f>+'Gastos PE'!H417+'Gastos CD'!H417</f>
        <v>0</v>
      </c>
      <c r="I417" s="28">
        <f>+'Gastos PE'!I417+'Gastos CD'!I417</f>
        <v>0</v>
      </c>
      <c r="J417" s="28">
        <f t="shared" si="210"/>
        <v>0</v>
      </c>
      <c r="K417" s="64">
        <f t="shared" si="3"/>
        <v>0</v>
      </c>
    </row>
    <row r="418" ht="12.75" customHeight="1">
      <c r="A418" s="62" t="s">
        <v>1189</v>
      </c>
      <c r="B418" s="63" t="s">
        <v>1115</v>
      </c>
      <c r="C418" s="56">
        <f>+'Gastos PE'!C418+'Gastos CD'!C418</f>
        <v>0</v>
      </c>
      <c r="D418" s="28">
        <f>+'Gastos PE'!D418+'Gastos CD'!D418</f>
        <v>0</v>
      </c>
      <c r="E418" s="28">
        <f>+'Gastos PE'!E418+'Gastos CD'!E418</f>
        <v>0</v>
      </c>
      <c r="F418" s="57">
        <f t="shared" si="5"/>
        <v>0</v>
      </c>
      <c r="G418" s="28">
        <f>+'Gastos PE'!G418+'Gastos CD'!G418</f>
        <v>0</v>
      </c>
      <c r="H418" s="28">
        <f>+'Gastos PE'!H418+'Gastos CD'!H418</f>
        <v>0</v>
      </c>
      <c r="I418" s="28">
        <f>+'Gastos PE'!I418+'Gastos CD'!I418</f>
        <v>0</v>
      </c>
      <c r="J418" s="28">
        <f t="shared" si="210"/>
        <v>0</v>
      </c>
      <c r="K418" s="64">
        <f t="shared" si="3"/>
        <v>0</v>
      </c>
    </row>
    <row r="419" ht="12.75" customHeight="1">
      <c r="A419" s="62" t="s">
        <v>1190</v>
      </c>
      <c r="B419" s="63" t="s">
        <v>211</v>
      </c>
      <c r="C419" s="56">
        <f>+'Gastos PE'!C419+'Gastos CD'!C419</f>
        <v>0</v>
      </c>
      <c r="D419" s="28">
        <f>+'Gastos PE'!D419+'Gastos CD'!D419</f>
        <v>0</v>
      </c>
      <c r="E419" s="28">
        <f>+'Gastos PE'!E419+'Gastos CD'!E419</f>
        <v>0</v>
      </c>
      <c r="F419" s="57">
        <f t="shared" si="5"/>
        <v>0</v>
      </c>
      <c r="G419" s="28">
        <f>+'Gastos PE'!G419+'Gastos CD'!G419</f>
        <v>0</v>
      </c>
      <c r="H419" s="28">
        <f>+'Gastos PE'!H419+'Gastos CD'!H419</f>
        <v>0</v>
      </c>
      <c r="I419" s="28">
        <f>+'Gastos PE'!I419+'Gastos CD'!I419</f>
        <v>0</v>
      </c>
      <c r="J419" s="28">
        <f t="shared" si="210"/>
        <v>0</v>
      </c>
      <c r="K419" s="64">
        <f t="shared" si="3"/>
        <v>0</v>
      </c>
    </row>
    <row r="420" ht="12.75" customHeight="1">
      <c r="A420" s="62" t="s">
        <v>1191</v>
      </c>
      <c r="B420" s="63" t="s">
        <v>213</v>
      </c>
      <c r="C420" s="56">
        <f>+'Gastos PE'!C420+'Gastos CD'!C420</f>
        <v>0</v>
      </c>
      <c r="D420" s="28">
        <f>+'Gastos PE'!D420+'Gastos CD'!D420</f>
        <v>0</v>
      </c>
      <c r="E420" s="28">
        <f>+'Gastos PE'!E420+'Gastos CD'!E420</f>
        <v>0</v>
      </c>
      <c r="F420" s="57">
        <f t="shared" si="5"/>
        <v>0</v>
      </c>
      <c r="G420" s="28">
        <f>+'Gastos PE'!G420+'Gastos CD'!G420</f>
        <v>0</v>
      </c>
      <c r="H420" s="28">
        <f>+'Gastos PE'!H420+'Gastos CD'!H420</f>
        <v>0</v>
      </c>
      <c r="I420" s="28">
        <f>+'Gastos PE'!I420+'Gastos CD'!I420</f>
        <v>0</v>
      </c>
      <c r="J420" s="28">
        <f t="shared" si="210"/>
        <v>0</v>
      </c>
      <c r="K420" s="64">
        <f t="shared" si="3"/>
        <v>0</v>
      </c>
    </row>
    <row r="421" ht="12.75" customHeight="1">
      <c r="A421" s="62" t="s">
        <v>1192</v>
      </c>
      <c r="B421" s="63" t="s">
        <v>1128</v>
      </c>
      <c r="C421" s="56">
        <f>+'Gastos PE'!C421+'Gastos CD'!C421</f>
        <v>0</v>
      </c>
      <c r="D421" s="28">
        <f>+'Gastos PE'!D421+'Gastos CD'!D421</f>
        <v>0</v>
      </c>
      <c r="E421" s="28">
        <f>+'Gastos PE'!E421+'Gastos CD'!E421</f>
        <v>0</v>
      </c>
      <c r="F421" s="57">
        <f t="shared" si="5"/>
        <v>0</v>
      </c>
      <c r="G421" s="28">
        <f>+'Gastos PE'!G421+'Gastos CD'!G421</f>
        <v>0</v>
      </c>
      <c r="H421" s="28">
        <f>+'Gastos PE'!H421+'Gastos CD'!H421</f>
        <v>0</v>
      </c>
      <c r="I421" s="28">
        <f>+'Gastos PE'!I421+'Gastos CD'!I421</f>
        <v>0</v>
      </c>
      <c r="J421" s="28">
        <f t="shared" si="210"/>
        <v>0</v>
      </c>
      <c r="K421" s="64">
        <f t="shared" si="3"/>
        <v>0</v>
      </c>
    </row>
    <row r="422" ht="12.75" customHeight="1">
      <c r="A422" s="62" t="s">
        <v>1193</v>
      </c>
      <c r="B422" s="63" t="s">
        <v>1164</v>
      </c>
      <c r="C422" s="56">
        <f t="shared" ref="C422:E422" si="211">SUM(C423:C428)</f>
        <v>0</v>
      </c>
      <c r="D422" s="28">
        <f t="shared" si="211"/>
        <v>0</v>
      </c>
      <c r="E422" s="28">
        <f t="shared" si="211"/>
        <v>0</v>
      </c>
      <c r="F422" s="57">
        <f t="shared" si="5"/>
        <v>0</v>
      </c>
      <c r="G422" s="28">
        <f t="shared" ref="G422:J422" si="212">SUM(G423:G428)</f>
        <v>0</v>
      </c>
      <c r="H422" s="28">
        <f t="shared" si="212"/>
        <v>0</v>
      </c>
      <c r="I422" s="28">
        <f t="shared" si="212"/>
        <v>0</v>
      </c>
      <c r="J422" s="28">
        <f t="shared" si="212"/>
        <v>0</v>
      </c>
      <c r="K422" s="64">
        <f t="shared" si="3"/>
        <v>0</v>
      </c>
    </row>
    <row r="423" ht="12.75" customHeight="1">
      <c r="A423" s="62" t="s">
        <v>1194</v>
      </c>
      <c r="B423" s="63" t="s">
        <v>1111</v>
      </c>
      <c r="C423" s="56">
        <f>+'Gastos PE'!C423+'Gastos CD'!C423</f>
        <v>0</v>
      </c>
      <c r="D423" s="28">
        <f>+'Gastos PE'!D423+'Gastos CD'!D423</f>
        <v>0</v>
      </c>
      <c r="E423" s="28">
        <f>+'Gastos PE'!E423+'Gastos CD'!E423</f>
        <v>0</v>
      </c>
      <c r="F423" s="57">
        <f t="shared" si="5"/>
        <v>0</v>
      </c>
      <c r="G423" s="28">
        <f>+'Gastos PE'!G423+'Gastos CD'!G423</f>
        <v>0</v>
      </c>
      <c r="H423" s="28">
        <f>+'Gastos PE'!H423+'Gastos CD'!H423</f>
        <v>0</v>
      </c>
      <c r="I423" s="28">
        <f>+'Gastos PE'!I423+'Gastos CD'!I423</f>
        <v>0</v>
      </c>
      <c r="J423" s="28">
        <f t="shared" ref="J423:J430" si="213">+F423-G423</f>
        <v>0</v>
      </c>
      <c r="K423" s="64">
        <f t="shared" si="3"/>
        <v>0</v>
      </c>
    </row>
    <row r="424" ht="12.75" customHeight="1">
      <c r="A424" s="62" t="s">
        <v>1195</v>
      </c>
      <c r="B424" s="63" t="s">
        <v>1113</v>
      </c>
      <c r="C424" s="56">
        <f>+'Gastos PE'!C424+'Gastos CD'!C424</f>
        <v>0</v>
      </c>
      <c r="D424" s="28">
        <f>+'Gastos PE'!D424+'Gastos CD'!D424</f>
        <v>0</v>
      </c>
      <c r="E424" s="28">
        <f>+'Gastos PE'!E424+'Gastos CD'!E424</f>
        <v>0</v>
      </c>
      <c r="F424" s="57">
        <f t="shared" si="5"/>
        <v>0</v>
      </c>
      <c r="G424" s="28">
        <f>+'Gastos PE'!G424+'Gastos CD'!G424</f>
        <v>0</v>
      </c>
      <c r="H424" s="28">
        <f>+'Gastos PE'!H424+'Gastos CD'!H424</f>
        <v>0</v>
      </c>
      <c r="I424" s="28">
        <f>+'Gastos PE'!I424+'Gastos CD'!I424</f>
        <v>0</v>
      </c>
      <c r="J424" s="28">
        <f t="shared" si="213"/>
        <v>0</v>
      </c>
      <c r="K424" s="64">
        <f t="shared" si="3"/>
        <v>0</v>
      </c>
    </row>
    <row r="425" ht="12.75" customHeight="1">
      <c r="A425" s="62" t="s">
        <v>1196</v>
      </c>
      <c r="B425" s="63" t="s">
        <v>1115</v>
      </c>
      <c r="C425" s="56">
        <f>+'Gastos PE'!C425+'Gastos CD'!C425</f>
        <v>0</v>
      </c>
      <c r="D425" s="28">
        <f>+'Gastos PE'!D425+'Gastos CD'!D425</f>
        <v>0</v>
      </c>
      <c r="E425" s="28">
        <f>+'Gastos PE'!E425+'Gastos CD'!E425</f>
        <v>0</v>
      </c>
      <c r="F425" s="57">
        <f t="shared" si="5"/>
        <v>0</v>
      </c>
      <c r="G425" s="28">
        <f>+'Gastos PE'!G425+'Gastos CD'!G425</f>
        <v>0</v>
      </c>
      <c r="H425" s="28">
        <f>+'Gastos PE'!H425+'Gastos CD'!H425</f>
        <v>0</v>
      </c>
      <c r="I425" s="28">
        <f>+'Gastos PE'!I425+'Gastos CD'!I425</f>
        <v>0</v>
      </c>
      <c r="J425" s="28">
        <f t="shared" si="213"/>
        <v>0</v>
      </c>
      <c r="K425" s="64">
        <f t="shared" si="3"/>
        <v>0</v>
      </c>
    </row>
    <row r="426" ht="12.75" customHeight="1">
      <c r="A426" s="62" t="s">
        <v>1197</v>
      </c>
      <c r="B426" s="63" t="s">
        <v>1135</v>
      </c>
      <c r="C426" s="56">
        <f>+'Gastos PE'!C426+'Gastos CD'!C426</f>
        <v>0</v>
      </c>
      <c r="D426" s="28">
        <f>+'Gastos PE'!D426+'Gastos CD'!D426</f>
        <v>0</v>
      </c>
      <c r="E426" s="28">
        <f>+'Gastos PE'!E426+'Gastos CD'!E426</f>
        <v>0</v>
      </c>
      <c r="F426" s="57">
        <f t="shared" si="5"/>
        <v>0</v>
      </c>
      <c r="G426" s="28">
        <f>+'Gastos PE'!G426+'Gastos CD'!G426</f>
        <v>0</v>
      </c>
      <c r="H426" s="28">
        <f>+'Gastos PE'!H426+'Gastos CD'!H426</f>
        <v>0</v>
      </c>
      <c r="I426" s="28">
        <f>+'Gastos PE'!I426+'Gastos CD'!I426</f>
        <v>0</v>
      </c>
      <c r="J426" s="28">
        <f t="shared" si="213"/>
        <v>0</v>
      </c>
      <c r="K426" s="64">
        <f t="shared" si="3"/>
        <v>0</v>
      </c>
    </row>
    <row r="427" ht="12.75" customHeight="1">
      <c r="A427" s="62" t="s">
        <v>1198</v>
      </c>
      <c r="B427" s="63" t="s">
        <v>347</v>
      </c>
      <c r="C427" s="56">
        <f>+'Gastos PE'!C427+'Gastos CD'!C427</f>
        <v>0</v>
      </c>
      <c r="D427" s="28">
        <f>+'Gastos PE'!D427+'Gastos CD'!D427</f>
        <v>0</v>
      </c>
      <c r="E427" s="28">
        <f>+'Gastos PE'!E427+'Gastos CD'!E427</f>
        <v>0</v>
      </c>
      <c r="F427" s="57">
        <f t="shared" si="5"/>
        <v>0</v>
      </c>
      <c r="G427" s="28">
        <f>+'Gastos PE'!G427+'Gastos CD'!G427</f>
        <v>0</v>
      </c>
      <c r="H427" s="28">
        <f>+'Gastos PE'!H427+'Gastos CD'!H427</f>
        <v>0</v>
      </c>
      <c r="I427" s="28">
        <f>+'Gastos PE'!I427+'Gastos CD'!I427</f>
        <v>0</v>
      </c>
      <c r="J427" s="28">
        <f t="shared" si="213"/>
        <v>0</v>
      </c>
      <c r="K427" s="64">
        <f t="shared" si="3"/>
        <v>0</v>
      </c>
    </row>
    <row r="428" ht="12.75" customHeight="1">
      <c r="A428" s="62" t="s">
        <v>1199</v>
      </c>
      <c r="B428" s="63" t="s">
        <v>1138</v>
      </c>
      <c r="C428" s="56">
        <f>+'Gastos PE'!C428+'Gastos CD'!C428</f>
        <v>0</v>
      </c>
      <c r="D428" s="28">
        <f>+'Gastos PE'!D428+'Gastos CD'!D428</f>
        <v>0</v>
      </c>
      <c r="E428" s="28">
        <f>+'Gastos PE'!E428+'Gastos CD'!E428</f>
        <v>0</v>
      </c>
      <c r="F428" s="57">
        <f t="shared" si="5"/>
        <v>0</v>
      </c>
      <c r="G428" s="28">
        <f>+'Gastos PE'!G428+'Gastos CD'!G428</f>
        <v>0</v>
      </c>
      <c r="H428" s="28">
        <f>+'Gastos PE'!H428+'Gastos CD'!H428</f>
        <v>0</v>
      </c>
      <c r="I428" s="28">
        <f>+'Gastos PE'!I428+'Gastos CD'!I428</f>
        <v>0</v>
      </c>
      <c r="J428" s="28">
        <f t="shared" si="213"/>
        <v>0</v>
      </c>
      <c r="K428" s="64">
        <f t="shared" si="3"/>
        <v>0</v>
      </c>
    </row>
    <row r="429" ht="12.75" customHeight="1">
      <c r="A429" s="62" t="s">
        <v>1200</v>
      </c>
      <c r="B429" s="63" t="s">
        <v>1173</v>
      </c>
      <c r="C429" s="56">
        <f>+'Gastos PE'!C429+'Gastos CD'!C429</f>
        <v>0</v>
      </c>
      <c r="D429" s="28">
        <f>+'Gastos PE'!D429+'Gastos CD'!D429</f>
        <v>0</v>
      </c>
      <c r="E429" s="28">
        <f>+'Gastos PE'!E429+'Gastos CD'!E429</f>
        <v>0</v>
      </c>
      <c r="F429" s="57">
        <f t="shared" si="5"/>
        <v>0</v>
      </c>
      <c r="G429" s="28">
        <f>+'Gastos PE'!G429+'Gastos CD'!G429</f>
        <v>0</v>
      </c>
      <c r="H429" s="28">
        <f>+'Gastos PE'!H429+'Gastos CD'!H429</f>
        <v>0</v>
      </c>
      <c r="I429" s="28">
        <f>+'Gastos PE'!I429+'Gastos CD'!I429</f>
        <v>0</v>
      </c>
      <c r="J429" s="28">
        <f t="shared" si="213"/>
        <v>0</v>
      </c>
      <c r="K429" s="64">
        <f t="shared" si="3"/>
        <v>0</v>
      </c>
    </row>
    <row r="430" ht="12.75" customHeight="1">
      <c r="A430" s="62" t="s">
        <v>1201</v>
      </c>
      <c r="B430" s="63" t="s">
        <v>1175</v>
      </c>
      <c r="C430" s="56">
        <f>+'Gastos PE'!C430+'Gastos CD'!C430</f>
        <v>0</v>
      </c>
      <c r="D430" s="28">
        <f>+'Gastos PE'!D430+'Gastos CD'!D430</f>
        <v>0</v>
      </c>
      <c r="E430" s="28">
        <f>+'Gastos PE'!E430+'Gastos CD'!E430</f>
        <v>0</v>
      </c>
      <c r="F430" s="57">
        <f t="shared" si="5"/>
        <v>0</v>
      </c>
      <c r="G430" s="28">
        <f>+'Gastos PE'!G430+'Gastos CD'!G430</f>
        <v>0</v>
      </c>
      <c r="H430" s="28">
        <f>+'Gastos PE'!H430+'Gastos CD'!H430</f>
        <v>0</v>
      </c>
      <c r="I430" s="28">
        <f>+'Gastos PE'!I430+'Gastos CD'!I430</f>
        <v>0</v>
      </c>
      <c r="J430" s="28">
        <f t="shared" si="213"/>
        <v>0</v>
      </c>
      <c r="K430" s="64">
        <f t="shared" si="3"/>
        <v>0</v>
      </c>
    </row>
    <row r="431" ht="12.75" customHeight="1">
      <c r="A431" s="59" t="s">
        <v>1202</v>
      </c>
      <c r="B431" s="60" t="s">
        <v>1203</v>
      </c>
      <c r="C431" s="56">
        <f t="shared" ref="C431:E431" si="214">SUM(C432:C435)</f>
        <v>0</v>
      </c>
      <c r="D431" s="28">
        <f t="shared" si="214"/>
        <v>0</v>
      </c>
      <c r="E431" s="28">
        <f t="shared" si="214"/>
        <v>0</v>
      </c>
      <c r="F431" s="57">
        <f t="shared" si="5"/>
        <v>0</v>
      </c>
      <c r="G431" s="28">
        <f t="shared" ref="G431:J431" si="215">SUM(G432:G435)</f>
        <v>0</v>
      </c>
      <c r="H431" s="28">
        <f t="shared" si="215"/>
        <v>0</v>
      </c>
      <c r="I431" s="28">
        <f t="shared" si="215"/>
        <v>0</v>
      </c>
      <c r="J431" s="28">
        <f t="shared" si="215"/>
        <v>0</v>
      </c>
      <c r="K431" s="61">
        <f t="shared" si="3"/>
        <v>0</v>
      </c>
    </row>
    <row r="432" ht="12.75" customHeight="1">
      <c r="A432" s="62" t="s">
        <v>1204</v>
      </c>
      <c r="B432" s="63" t="s">
        <v>1205</v>
      </c>
      <c r="C432" s="56">
        <f>+'Gastos PE'!C432+'Gastos CD'!C432</f>
        <v>0</v>
      </c>
      <c r="D432" s="28">
        <f>+'Gastos PE'!D432+'Gastos CD'!D432</f>
        <v>0</v>
      </c>
      <c r="E432" s="28">
        <f>+'Gastos PE'!E432+'Gastos CD'!E432</f>
        <v>0</v>
      </c>
      <c r="F432" s="57">
        <f t="shared" si="5"/>
        <v>0</v>
      </c>
      <c r="G432" s="28">
        <f>+'Gastos PE'!G432+'Gastos CD'!G432</f>
        <v>0</v>
      </c>
      <c r="H432" s="28">
        <f>+'Gastos PE'!H432+'Gastos CD'!H432</f>
        <v>0</v>
      </c>
      <c r="I432" s="28">
        <f>+'Gastos PE'!I432+'Gastos CD'!I432</f>
        <v>0</v>
      </c>
      <c r="J432" s="28">
        <f t="shared" ref="J432:J435" si="216">+F432-G432</f>
        <v>0</v>
      </c>
      <c r="K432" s="64">
        <f t="shared" si="3"/>
        <v>0</v>
      </c>
    </row>
    <row r="433" ht="12.75" customHeight="1">
      <c r="A433" s="62" t="s">
        <v>1206</v>
      </c>
      <c r="B433" s="63" t="s">
        <v>1207</v>
      </c>
      <c r="C433" s="56">
        <f>+'Gastos PE'!C433+'Gastos CD'!C433</f>
        <v>0</v>
      </c>
      <c r="D433" s="28">
        <f>+'Gastos PE'!D433+'Gastos CD'!D433</f>
        <v>0</v>
      </c>
      <c r="E433" s="28">
        <f>+'Gastos PE'!E433+'Gastos CD'!E433</f>
        <v>0</v>
      </c>
      <c r="F433" s="57">
        <f t="shared" si="5"/>
        <v>0</v>
      </c>
      <c r="G433" s="28">
        <f>+'Gastos PE'!G433+'Gastos CD'!G433</f>
        <v>0</v>
      </c>
      <c r="H433" s="28">
        <f>+'Gastos PE'!H433+'Gastos CD'!H433</f>
        <v>0</v>
      </c>
      <c r="I433" s="28">
        <f>+'Gastos PE'!I433+'Gastos CD'!I433</f>
        <v>0</v>
      </c>
      <c r="J433" s="28">
        <f t="shared" si="216"/>
        <v>0</v>
      </c>
      <c r="K433" s="64">
        <f t="shared" si="3"/>
        <v>0</v>
      </c>
    </row>
    <row r="434" ht="12.75" customHeight="1">
      <c r="A434" s="62" t="s">
        <v>1208</v>
      </c>
      <c r="B434" s="63" t="s">
        <v>1209</v>
      </c>
      <c r="C434" s="56">
        <f>+'Gastos PE'!C434+'Gastos CD'!C434</f>
        <v>0</v>
      </c>
      <c r="D434" s="28">
        <f>+'Gastos PE'!D434+'Gastos CD'!D434</f>
        <v>0</v>
      </c>
      <c r="E434" s="28">
        <f>+'Gastos PE'!E434+'Gastos CD'!E434</f>
        <v>0</v>
      </c>
      <c r="F434" s="57">
        <f t="shared" si="5"/>
        <v>0</v>
      </c>
      <c r="G434" s="28">
        <f>+'Gastos PE'!G434+'Gastos CD'!G434</f>
        <v>0</v>
      </c>
      <c r="H434" s="28">
        <f>+'Gastos PE'!H434+'Gastos CD'!H434</f>
        <v>0</v>
      </c>
      <c r="I434" s="28">
        <f>+'Gastos PE'!I434+'Gastos CD'!I434</f>
        <v>0</v>
      </c>
      <c r="J434" s="28">
        <f t="shared" si="216"/>
        <v>0</v>
      </c>
      <c r="K434" s="64">
        <f t="shared" si="3"/>
        <v>0</v>
      </c>
    </row>
    <row r="435" ht="12.75" customHeight="1">
      <c r="A435" s="62" t="s">
        <v>1210</v>
      </c>
      <c r="B435" s="63" t="s">
        <v>1211</v>
      </c>
      <c r="C435" s="56">
        <f>+'Gastos PE'!C435+'Gastos CD'!C435</f>
        <v>0</v>
      </c>
      <c r="D435" s="28">
        <f>+'Gastos PE'!D435+'Gastos CD'!D435</f>
        <v>0</v>
      </c>
      <c r="E435" s="28">
        <f>+'Gastos PE'!E435+'Gastos CD'!E435</f>
        <v>0</v>
      </c>
      <c r="F435" s="57">
        <f t="shared" si="5"/>
        <v>0</v>
      </c>
      <c r="G435" s="28">
        <f>+'Gastos PE'!G435+'Gastos CD'!G435</f>
        <v>0</v>
      </c>
      <c r="H435" s="28">
        <f>+'Gastos PE'!H435+'Gastos CD'!H435</f>
        <v>0</v>
      </c>
      <c r="I435" s="28">
        <f>+'Gastos PE'!I435+'Gastos CD'!I435</f>
        <v>0</v>
      </c>
      <c r="J435" s="28">
        <f t="shared" si="216"/>
        <v>0</v>
      </c>
      <c r="K435" s="64">
        <f t="shared" si="3"/>
        <v>0</v>
      </c>
    </row>
    <row r="436" ht="12.75" customHeight="1">
      <c r="A436" s="59" t="s">
        <v>1212</v>
      </c>
      <c r="B436" s="60" t="s">
        <v>1213</v>
      </c>
      <c r="C436" s="56">
        <f t="shared" ref="C436:E436" si="217">SUM(C437:C438)</f>
        <v>0</v>
      </c>
      <c r="D436" s="28">
        <f t="shared" si="217"/>
        <v>0</v>
      </c>
      <c r="E436" s="28">
        <f t="shared" si="217"/>
        <v>0</v>
      </c>
      <c r="F436" s="57">
        <f t="shared" si="5"/>
        <v>0</v>
      </c>
      <c r="G436" s="28">
        <f t="shared" ref="G436:J436" si="218">SUM(G437:G438)</f>
        <v>0</v>
      </c>
      <c r="H436" s="28">
        <f t="shared" si="218"/>
        <v>0</v>
      </c>
      <c r="I436" s="28">
        <f t="shared" si="218"/>
        <v>0</v>
      </c>
      <c r="J436" s="28">
        <f t="shared" si="218"/>
        <v>0</v>
      </c>
      <c r="K436" s="61">
        <f t="shared" si="3"/>
        <v>0</v>
      </c>
    </row>
    <row r="437" ht="12.75" customHeight="1">
      <c r="A437" s="62" t="s">
        <v>1214</v>
      </c>
      <c r="B437" s="63" t="s">
        <v>1215</v>
      </c>
      <c r="C437" s="56">
        <f>+'Gastos PE'!C437+'Gastos CD'!C437</f>
        <v>0</v>
      </c>
      <c r="D437" s="28">
        <f>+'Gastos PE'!D437+'Gastos CD'!D437</f>
        <v>0</v>
      </c>
      <c r="E437" s="28">
        <f>+'Gastos PE'!E437+'Gastos CD'!E437</f>
        <v>0</v>
      </c>
      <c r="F437" s="57">
        <f t="shared" si="5"/>
        <v>0</v>
      </c>
      <c r="G437" s="28">
        <f>+'Gastos PE'!G437+'Gastos CD'!G437</f>
        <v>0</v>
      </c>
      <c r="H437" s="28">
        <f>+'Gastos PE'!H437+'Gastos CD'!H437</f>
        <v>0</v>
      </c>
      <c r="I437" s="28">
        <f>+'Gastos PE'!I437+'Gastos CD'!I437</f>
        <v>0</v>
      </c>
      <c r="J437" s="28">
        <f t="shared" ref="J437:J438" si="219">+F437-G437</f>
        <v>0</v>
      </c>
      <c r="K437" s="64">
        <f t="shared" si="3"/>
        <v>0</v>
      </c>
    </row>
    <row r="438" ht="12.75" customHeight="1">
      <c r="A438" s="62" t="s">
        <v>1216</v>
      </c>
      <c r="B438" s="63" t="s">
        <v>1217</v>
      </c>
      <c r="C438" s="56">
        <f>+'Gastos PE'!C438+'Gastos CD'!C438</f>
        <v>0</v>
      </c>
      <c r="D438" s="28">
        <f>+'Gastos PE'!D438+'Gastos CD'!D438</f>
        <v>0</v>
      </c>
      <c r="E438" s="28">
        <f>+'Gastos PE'!E438+'Gastos CD'!E438</f>
        <v>0</v>
      </c>
      <c r="F438" s="57">
        <f t="shared" si="5"/>
        <v>0</v>
      </c>
      <c r="G438" s="28">
        <f>+'Gastos PE'!G438+'Gastos CD'!G438</f>
        <v>0</v>
      </c>
      <c r="H438" s="28">
        <f>+'Gastos PE'!H438+'Gastos CD'!H438</f>
        <v>0</v>
      </c>
      <c r="I438" s="28">
        <f>+'Gastos PE'!I438+'Gastos CD'!I438</f>
        <v>0</v>
      </c>
      <c r="J438" s="28">
        <f t="shared" si="219"/>
        <v>0</v>
      </c>
      <c r="K438" s="64">
        <f t="shared" si="3"/>
        <v>0</v>
      </c>
    </row>
    <row r="439" ht="12.75" customHeight="1">
      <c r="A439" s="59" t="s">
        <v>1218</v>
      </c>
      <c r="B439" s="60" t="s">
        <v>1219</v>
      </c>
      <c r="C439" s="56">
        <f t="shared" ref="C439:E439" si="220">SUM(C440:C445)</f>
        <v>0</v>
      </c>
      <c r="D439" s="28">
        <f t="shared" si="220"/>
        <v>0</v>
      </c>
      <c r="E439" s="28">
        <f t="shared" si="220"/>
        <v>0</v>
      </c>
      <c r="F439" s="57">
        <f t="shared" si="5"/>
        <v>0</v>
      </c>
      <c r="G439" s="28">
        <f t="shared" ref="G439:J439" si="221">SUM(G440:G445)</f>
        <v>0</v>
      </c>
      <c r="H439" s="28">
        <f t="shared" si="221"/>
        <v>0</v>
      </c>
      <c r="I439" s="28">
        <f t="shared" si="221"/>
        <v>0</v>
      </c>
      <c r="J439" s="28">
        <f t="shared" si="221"/>
        <v>0</v>
      </c>
      <c r="K439" s="61">
        <f t="shared" si="3"/>
        <v>0</v>
      </c>
    </row>
    <row r="440" ht="12.75" customHeight="1">
      <c r="A440" s="62" t="s">
        <v>1220</v>
      </c>
      <c r="B440" s="63" t="s">
        <v>1221</v>
      </c>
      <c r="C440" s="56">
        <f>+'Gastos PE'!C440+'Gastos CD'!C440</f>
        <v>0</v>
      </c>
      <c r="D440" s="28">
        <f>+'Gastos PE'!D440+'Gastos CD'!D440</f>
        <v>0</v>
      </c>
      <c r="E440" s="28">
        <f>+'Gastos PE'!E440+'Gastos CD'!E440</f>
        <v>0</v>
      </c>
      <c r="F440" s="57">
        <f t="shared" si="5"/>
        <v>0</v>
      </c>
      <c r="G440" s="28">
        <f>+'Gastos PE'!G440+'Gastos CD'!G440</f>
        <v>0</v>
      </c>
      <c r="H440" s="28">
        <f>+'Gastos PE'!H440+'Gastos CD'!H440</f>
        <v>0</v>
      </c>
      <c r="I440" s="28">
        <f>+'Gastos PE'!I440+'Gastos CD'!I440</f>
        <v>0</v>
      </c>
      <c r="J440" s="28">
        <f t="shared" ref="J440:J445" si="222">+F440-G440</f>
        <v>0</v>
      </c>
      <c r="K440" s="64">
        <f t="shared" si="3"/>
        <v>0</v>
      </c>
    </row>
    <row r="441" ht="12.75" customHeight="1">
      <c r="A441" s="62" t="s">
        <v>1222</v>
      </c>
      <c r="B441" s="63" t="s">
        <v>1223</v>
      </c>
      <c r="C441" s="56">
        <f>+'Gastos PE'!C441+'Gastos CD'!C441</f>
        <v>0</v>
      </c>
      <c r="D441" s="28">
        <f>+'Gastos PE'!D441+'Gastos CD'!D441</f>
        <v>0</v>
      </c>
      <c r="E441" s="28">
        <f>+'Gastos PE'!E441+'Gastos CD'!E441</f>
        <v>0</v>
      </c>
      <c r="F441" s="57">
        <f t="shared" si="5"/>
        <v>0</v>
      </c>
      <c r="G441" s="28">
        <f>+'Gastos PE'!G441+'Gastos CD'!G441</f>
        <v>0</v>
      </c>
      <c r="H441" s="28">
        <f>+'Gastos PE'!H441+'Gastos CD'!H441</f>
        <v>0</v>
      </c>
      <c r="I441" s="28">
        <f>+'Gastos PE'!I441+'Gastos CD'!I441</f>
        <v>0</v>
      </c>
      <c r="J441" s="28">
        <f t="shared" si="222"/>
        <v>0</v>
      </c>
      <c r="K441" s="64">
        <f t="shared" si="3"/>
        <v>0</v>
      </c>
    </row>
    <row r="442" ht="12.75" customHeight="1">
      <c r="A442" s="62" t="s">
        <v>1224</v>
      </c>
      <c r="B442" s="63" t="s">
        <v>1225</v>
      </c>
      <c r="C442" s="56">
        <f>+'Gastos PE'!C442+'Gastos CD'!C442</f>
        <v>0</v>
      </c>
      <c r="D442" s="28">
        <f>+'Gastos PE'!D442+'Gastos CD'!D442</f>
        <v>0</v>
      </c>
      <c r="E442" s="28">
        <f>+'Gastos PE'!E442+'Gastos CD'!E442</f>
        <v>0</v>
      </c>
      <c r="F442" s="57">
        <f t="shared" si="5"/>
        <v>0</v>
      </c>
      <c r="G442" s="28">
        <f>+'Gastos PE'!G442+'Gastos CD'!G442</f>
        <v>0</v>
      </c>
      <c r="H442" s="28">
        <f>+'Gastos PE'!H442+'Gastos CD'!H442</f>
        <v>0</v>
      </c>
      <c r="I442" s="28">
        <f>+'Gastos PE'!I442+'Gastos CD'!I442</f>
        <v>0</v>
      </c>
      <c r="J442" s="28">
        <f t="shared" si="222"/>
        <v>0</v>
      </c>
      <c r="K442" s="64">
        <f t="shared" si="3"/>
        <v>0</v>
      </c>
    </row>
    <row r="443" ht="12.75" customHeight="1">
      <c r="A443" s="62" t="s">
        <v>1226</v>
      </c>
      <c r="B443" s="63" t="s">
        <v>1227</v>
      </c>
      <c r="C443" s="56">
        <f>+'Gastos PE'!C443+'Gastos CD'!C443</f>
        <v>0</v>
      </c>
      <c r="D443" s="28">
        <f>+'Gastos PE'!D443+'Gastos CD'!D443</f>
        <v>0</v>
      </c>
      <c r="E443" s="28">
        <f>+'Gastos PE'!E443+'Gastos CD'!E443</f>
        <v>0</v>
      </c>
      <c r="F443" s="57">
        <f t="shared" si="5"/>
        <v>0</v>
      </c>
      <c r="G443" s="28">
        <f>+'Gastos PE'!G443+'Gastos CD'!G443</f>
        <v>0</v>
      </c>
      <c r="H443" s="28">
        <f>+'Gastos PE'!H443+'Gastos CD'!H443</f>
        <v>0</v>
      </c>
      <c r="I443" s="28">
        <f>+'Gastos PE'!I443+'Gastos CD'!I443</f>
        <v>0</v>
      </c>
      <c r="J443" s="28">
        <f t="shared" si="222"/>
        <v>0</v>
      </c>
      <c r="K443" s="64">
        <f t="shared" si="3"/>
        <v>0</v>
      </c>
    </row>
    <row r="444" ht="12.75" customHeight="1">
      <c r="A444" s="62" t="s">
        <v>1228</v>
      </c>
      <c r="B444" s="63" t="s">
        <v>1229</v>
      </c>
      <c r="C444" s="56">
        <f>+'Gastos PE'!C444+'Gastos CD'!C444</f>
        <v>0</v>
      </c>
      <c r="D444" s="28">
        <f>+'Gastos PE'!D444+'Gastos CD'!D444</f>
        <v>0</v>
      </c>
      <c r="E444" s="28">
        <f>+'Gastos PE'!E444+'Gastos CD'!E444</f>
        <v>0</v>
      </c>
      <c r="F444" s="57">
        <f t="shared" si="5"/>
        <v>0</v>
      </c>
      <c r="G444" s="28">
        <f>+'Gastos PE'!G444+'Gastos CD'!G444</f>
        <v>0</v>
      </c>
      <c r="H444" s="28">
        <f>+'Gastos PE'!H444+'Gastos CD'!H444</f>
        <v>0</v>
      </c>
      <c r="I444" s="28">
        <f>+'Gastos PE'!I444+'Gastos CD'!I444</f>
        <v>0</v>
      </c>
      <c r="J444" s="28">
        <f t="shared" si="222"/>
        <v>0</v>
      </c>
      <c r="K444" s="64">
        <f t="shared" si="3"/>
        <v>0</v>
      </c>
    </row>
    <row r="445" ht="12.75" customHeight="1">
      <c r="A445" s="62" t="s">
        <v>1230</v>
      </c>
      <c r="B445" s="63" t="s">
        <v>1231</v>
      </c>
      <c r="C445" s="56">
        <f>+'Gastos PE'!C445+'Gastos CD'!C445</f>
        <v>0</v>
      </c>
      <c r="D445" s="28">
        <f>+'Gastos PE'!D445+'Gastos CD'!D445</f>
        <v>0</v>
      </c>
      <c r="E445" s="28">
        <f>+'Gastos PE'!E445+'Gastos CD'!E445</f>
        <v>0</v>
      </c>
      <c r="F445" s="57">
        <f t="shared" si="5"/>
        <v>0</v>
      </c>
      <c r="G445" s="28">
        <f>+'Gastos PE'!G445+'Gastos CD'!G445</f>
        <v>0</v>
      </c>
      <c r="H445" s="28">
        <f>+'Gastos PE'!H445+'Gastos CD'!H445</f>
        <v>0</v>
      </c>
      <c r="I445" s="28">
        <f>+'Gastos PE'!I445+'Gastos CD'!I445</f>
        <v>0</v>
      </c>
      <c r="J445" s="28">
        <f t="shared" si="222"/>
        <v>0</v>
      </c>
      <c r="K445" s="64">
        <f t="shared" si="3"/>
        <v>0</v>
      </c>
    </row>
    <row r="446" ht="12.75" customHeight="1">
      <c r="A446" s="59" t="s">
        <v>1232</v>
      </c>
      <c r="B446" s="60" t="s">
        <v>1233</v>
      </c>
      <c r="C446" s="56">
        <f t="shared" ref="C446:E446" si="223">SUM(C447:C450)</f>
        <v>0</v>
      </c>
      <c r="D446" s="28">
        <f t="shared" si="223"/>
        <v>0</v>
      </c>
      <c r="E446" s="28">
        <f t="shared" si="223"/>
        <v>0</v>
      </c>
      <c r="F446" s="57">
        <f t="shared" si="5"/>
        <v>0</v>
      </c>
      <c r="G446" s="28">
        <f t="shared" ref="G446:J446" si="224">SUM(G447:G450)</f>
        <v>0</v>
      </c>
      <c r="H446" s="28">
        <f t="shared" si="224"/>
        <v>0</v>
      </c>
      <c r="I446" s="28">
        <f t="shared" si="224"/>
        <v>0</v>
      </c>
      <c r="J446" s="28">
        <f t="shared" si="224"/>
        <v>0</v>
      </c>
      <c r="K446" s="61">
        <f t="shared" si="3"/>
        <v>0</v>
      </c>
    </row>
    <row r="447" ht="12.75" customHeight="1">
      <c r="A447" s="62" t="s">
        <v>1234</v>
      </c>
      <c r="B447" s="63" t="s">
        <v>1235</v>
      </c>
      <c r="C447" s="56">
        <f>+'Gastos PE'!C447+'Gastos CD'!C447</f>
        <v>0</v>
      </c>
      <c r="D447" s="28">
        <f>+'Gastos PE'!D447+'Gastos CD'!D447</f>
        <v>0</v>
      </c>
      <c r="E447" s="28">
        <f>+'Gastos PE'!E447+'Gastos CD'!E447</f>
        <v>0</v>
      </c>
      <c r="F447" s="57">
        <f t="shared" si="5"/>
        <v>0</v>
      </c>
      <c r="G447" s="28">
        <f>+'Gastos PE'!G447+'Gastos CD'!G447</f>
        <v>0</v>
      </c>
      <c r="H447" s="28">
        <f>+'Gastos PE'!H447+'Gastos CD'!H447</f>
        <v>0</v>
      </c>
      <c r="I447" s="28">
        <f>+'Gastos PE'!I447+'Gastos CD'!I447</f>
        <v>0</v>
      </c>
      <c r="J447" s="28">
        <f t="shared" ref="J447:J450" si="225">+F447-G447</f>
        <v>0</v>
      </c>
      <c r="K447" s="64">
        <f t="shared" si="3"/>
        <v>0</v>
      </c>
    </row>
    <row r="448" ht="12.75" customHeight="1">
      <c r="A448" s="62" t="s">
        <v>1236</v>
      </c>
      <c r="B448" s="63" t="s">
        <v>1237</v>
      </c>
      <c r="C448" s="56">
        <f>+'Gastos PE'!C448+'Gastos CD'!C448</f>
        <v>0</v>
      </c>
      <c r="D448" s="28">
        <f>+'Gastos PE'!D448+'Gastos CD'!D448</f>
        <v>0</v>
      </c>
      <c r="E448" s="28">
        <f>+'Gastos PE'!E448+'Gastos CD'!E448</f>
        <v>0</v>
      </c>
      <c r="F448" s="57">
        <f t="shared" si="5"/>
        <v>0</v>
      </c>
      <c r="G448" s="28">
        <f>+'Gastos PE'!G448+'Gastos CD'!G448</f>
        <v>0</v>
      </c>
      <c r="H448" s="28">
        <f>+'Gastos PE'!H448+'Gastos CD'!H448</f>
        <v>0</v>
      </c>
      <c r="I448" s="28">
        <f>+'Gastos PE'!I448+'Gastos CD'!I448</f>
        <v>0</v>
      </c>
      <c r="J448" s="28">
        <f t="shared" si="225"/>
        <v>0</v>
      </c>
      <c r="K448" s="64">
        <f t="shared" si="3"/>
        <v>0</v>
      </c>
    </row>
    <row r="449" ht="12.75" customHeight="1">
      <c r="A449" s="62" t="s">
        <v>1238</v>
      </c>
      <c r="B449" s="63" t="s">
        <v>1239</v>
      </c>
      <c r="C449" s="56">
        <f>+'Gastos PE'!C449+'Gastos CD'!C449</f>
        <v>0</v>
      </c>
      <c r="D449" s="28">
        <f>+'Gastos PE'!D449+'Gastos CD'!D449</f>
        <v>0</v>
      </c>
      <c r="E449" s="28">
        <f>+'Gastos PE'!E449+'Gastos CD'!E449</f>
        <v>0</v>
      </c>
      <c r="F449" s="57">
        <f t="shared" si="5"/>
        <v>0</v>
      </c>
      <c r="G449" s="28">
        <f>+'Gastos PE'!G449+'Gastos CD'!G449</f>
        <v>0</v>
      </c>
      <c r="H449" s="28">
        <f>+'Gastos PE'!H449+'Gastos CD'!H449</f>
        <v>0</v>
      </c>
      <c r="I449" s="28">
        <f>+'Gastos PE'!I449+'Gastos CD'!I449</f>
        <v>0</v>
      </c>
      <c r="J449" s="28">
        <f t="shared" si="225"/>
        <v>0</v>
      </c>
      <c r="K449" s="64">
        <f t="shared" si="3"/>
        <v>0</v>
      </c>
    </row>
    <row r="450" ht="12.75" customHeight="1">
      <c r="A450" s="62" t="s">
        <v>1240</v>
      </c>
      <c r="B450" s="63" t="s">
        <v>1241</v>
      </c>
      <c r="C450" s="56">
        <f>+'Gastos PE'!C450+'Gastos CD'!C450</f>
        <v>0</v>
      </c>
      <c r="D450" s="28">
        <f>+'Gastos PE'!D450+'Gastos CD'!D450</f>
        <v>0</v>
      </c>
      <c r="E450" s="28">
        <f>+'Gastos PE'!E450+'Gastos CD'!E450</f>
        <v>0</v>
      </c>
      <c r="F450" s="57">
        <f t="shared" si="5"/>
        <v>0</v>
      </c>
      <c r="G450" s="28">
        <f>+'Gastos PE'!G450+'Gastos CD'!G450</f>
        <v>0</v>
      </c>
      <c r="H450" s="28">
        <f>+'Gastos PE'!H450+'Gastos CD'!H450</f>
        <v>0</v>
      </c>
      <c r="I450" s="28">
        <f>+'Gastos PE'!I450+'Gastos CD'!I450</f>
        <v>0</v>
      </c>
      <c r="J450" s="28">
        <f t="shared" si="225"/>
        <v>0</v>
      </c>
      <c r="K450" s="64">
        <f t="shared" si="3"/>
        <v>0</v>
      </c>
    </row>
    <row r="451" ht="12.75" customHeight="1">
      <c r="A451" s="59" t="s">
        <v>1242</v>
      </c>
      <c r="B451" s="60" t="s">
        <v>1243</v>
      </c>
      <c r="C451" s="56">
        <f t="shared" ref="C451:E451" si="226">+C452+C453+C456+C459+C469</f>
        <v>0</v>
      </c>
      <c r="D451" s="28">
        <f t="shared" si="226"/>
        <v>0</v>
      </c>
      <c r="E451" s="28">
        <f t="shared" si="226"/>
        <v>0</v>
      </c>
      <c r="F451" s="57">
        <f t="shared" si="5"/>
        <v>0</v>
      </c>
      <c r="G451" s="28">
        <f t="shared" ref="G451:J451" si="227">+G452+G453+G456+G459+G469</f>
        <v>0</v>
      </c>
      <c r="H451" s="28">
        <f t="shared" si="227"/>
        <v>0</v>
      </c>
      <c r="I451" s="28">
        <f t="shared" si="227"/>
        <v>0</v>
      </c>
      <c r="J451" s="28">
        <f t="shared" si="227"/>
        <v>0</v>
      </c>
      <c r="K451" s="61">
        <f t="shared" si="3"/>
        <v>0</v>
      </c>
    </row>
    <row r="452" ht="12.75" customHeight="1">
      <c r="A452" s="59" t="s">
        <v>1244</v>
      </c>
      <c r="B452" s="60" t="s">
        <v>1245</v>
      </c>
      <c r="C452" s="56">
        <f>+'Gastos PE'!C452+'Gastos CD'!C452</f>
        <v>0</v>
      </c>
      <c r="D452" s="28">
        <f>+'Gastos PE'!D452+'Gastos CD'!D452</f>
        <v>0</v>
      </c>
      <c r="E452" s="28">
        <f>+'Gastos PE'!E452+'Gastos CD'!E452</f>
        <v>0</v>
      </c>
      <c r="F452" s="57">
        <f t="shared" si="5"/>
        <v>0</v>
      </c>
      <c r="G452" s="28">
        <f>+'Gastos PE'!G452+'Gastos CD'!G452</f>
        <v>0</v>
      </c>
      <c r="H452" s="28">
        <f>+'Gastos PE'!H452+'Gastos CD'!H452</f>
        <v>0</v>
      </c>
      <c r="I452" s="28">
        <f>+'Gastos PE'!I452+'Gastos CD'!I452</f>
        <v>0</v>
      </c>
      <c r="J452" s="28">
        <f>+F452-G452</f>
        <v>0</v>
      </c>
      <c r="K452" s="61">
        <f t="shared" si="3"/>
        <v>0</v>
      </c>
    </row>
    <row r="453" ht="12.75" customHeight="1">
      <c r="A453" s="59" t="s">
        <v>1246</v>
      </c>
      <c r="B453" s="60" t="s">
        <v>1247</v>
      </c>
      <c r="C453" s="56">
        <f t="shared" ref="C453:E453" si="228">SUM(C454:C455)</f>
        <v>0</v>
      </c>
      <c r="D453" s="28">
        <f t="shared" si="228"/>
        <v>0</v>
      </c>
      <c r="E453" s="28">
        <f t="shared" si="228"/>
        <v>0</v>
      </c>
      <c r="F453" s="57">
        <f t="shared" si="5"/>
        <v>0</v>
      </c>
      <c r="G453" s="28">
        <f t="shared" ref="G453:J453" si="229">SUM(G454:G455)</f>
        <v>0</v>
      </c>
      <c r="H453" s="28">
        <f t="shared" si="229"/>
        <v>0</v>
      </c>
      <c r="I453" s="28">
        <f t="shared" si="229"/>
        <v>0</v>
      </c>
      <c r="J453" s="28">
        <f t="shared" si="229"/>
        <v>0</v>
      </c>
      <c r="K453" s="61">
        <f t="shared" si="3"/>
        <v>0</v>
      </c>
    </row>
    <row r="454" ht="12.75" customHeight="1">
      <c r="A454" s="62" t="s">
        <v>1248</v>
      </c>
      <c r="B454" s="63" t="s">
        <v>1249</v>
      </c>
      <c r="C454" s="56">
        <f>+'Gastos PE'!C454+'Gastos CD'!C454</f>
        <v>0</v>
      </c>
      <c r="D454" s="28">
        <f>+'Gastos PE'!D454+'Gastos CD'!D454</f>
        <v>0</v>
      </c>
      <c r="E454" s="28">
        <f>+'Gastos PE'!E454+'Gastos CD'!E454</f>
        <v>0</v>
      </c>
      <c r="F454" s="57">
        <f t="shared" si="5"/>
        <v>0</v>
      </c>
      <c r="G454" s="28">
        <f>+'Gastos PE'!G454+'Gastos CD'!G454</f>
        <v>0</v>
      </c>
      <c r="H454" s="28">
        <f>+'Gastos PE'!H454+'Gastos CD'!H454</f>
        <v>0</v>
      </c>
      <c r="I454" s="28">
        <f>+'Gastos PE'!I454+'Gastos CD'!I454</f>
        <v>0</v>
      </c>
      <c r="J454" s="28">
        <f t="shared" ref="J454:J455" si="230">+F454-G454</f>
        <v>0</v>
      </c>
      <c r="K454" s="64">
        <f t="shared" si="3"/>
        <v>0</v>
      </c>
    </row>
    <row r="455" ht="12.75" customHeight="1">
      <c r="A455" s="62" t="s">
        <v>1250</v>
      </c>
      <c r="B455" s="63" t="s">
        <v>1251</v>
      </c>
      <c r="C455" s="56">
        <f>+'Gastos PE'!C455+'Gastos CD'!C455</f>
        <v>0</v>
      </c>
      <c r="D455" s="28">
        <f>+'Gastos PE'!D455+'Gastos CD'!D455</f>
        <v>0</v>
      </c>
      <c r="E455" s="28">
        <f>+'Gastos PE'!E455+'Gastos CD'!E455</f>
        <v>0</v>
      </c>
      <c r="F455" s="57">
        <f t="shared" si="5"/>
        <v>0</v>
      </c>
      <c r="G455" s="28">
        <f>+'Gastos PE'!G455+'Gastos CD'!G455</f>
        <v>0</v>
      </c>
      <c r="H455" s="28">
        <f>+'Gastos PE'!H455+'Gastos CD'!H455</f>
        <v>0</v>
      </c>
      <c r="I455" s="28">
        <f>+'Gastos PE'!I455+'Gastos CD'!I455</f>
        <v>0</v>
      </c>
      <c r="J455" s="28">
        <f t="shared" si="230"/>
        <v>0</v>
      </c>
      <c r="K455" s="64">
        <f t="shared" si="3"/>
        <v>0</v>
      </c>
    </row>
    <row r="456" ht="12.75" customHeight="1">
      <c r="A456" s="59" t="s">
        <v>1252</v>
      </c>
      <c r="B456" s="60" t="s">
        <v>1253</v>
      </c>
      <c r="C456" s="56">
        <f t="shared" ref="C456:E456" si="231">SUM(C457:C458)</f>
        <v>0</v>
      </c>
      <c r="D456" s="28">
        <f t="shared" si="231"/>
        <v>0</v>
      </c>
      <c r="E456" s="28">
        <f t="shared" si="231"/>
        <v>0</v>
      </c>
      <c r="F456" s="57">
        <f t="shared" si="5"/>
        <v>0</v>
      </c>
      <c r="G456" s="28">
        <f t="shared" ref="G456:J456" si="232">SUM(G457:G458)</f>
        <v>0</v>
      </c>
      <c r="H456" s="28">
        <f t="shared" si="232"/>
        <v>0</v>
      </c>
      <c r="I456" s="28">
        <f t="shared" si="232"/>
        <v>0</v>
      </c>
      <c r="J456" s="28">
        <f t="shared" si="232"/>
        <v>0</v>
      </c>
      <c r="K456" s="61">
        <f t="shared" si="3"/>
        <v>0</v>
      </c>
    </row>
    <row r="457" ht="12.75" customHeight="1">
      <c r="A457" s="62" t="s">
        <v>1254</v>
      </c>
      <c r="B457" s="63" t="s">
        <v>1255</v>
      </c>
      <c r="C457" s="56">
        <f>+'Gastos PE'!C457+'Gastos CD'!C457</f>
        <v>0</v>
      </c>
      <c r="D457" s="28">
        <f>+'Gastos PE'!D457+'Gastos CD'!D457</f>
        <v>0</v>
      </c>
      <c r="E457" s="28">
        <f>+'Gastos PE'!E457+'Gastos CD'!E457</f>
        <v>0</v>
      </c>
      <c r="F457" s="57">
        <f t="shared" si="5"/>
        <v>0</v>
      </c>
      <c r="G457" s="28">
        <f>+'Gastos PE'!G457+'Gastos CD'!G457</f>
        <v>0</v>
      </c>
      <c r="H457" s="28">
        <f>+'Gastos PE'!H457+'Gastos CD'!H457</f>
        <v>0</v>
      </c>
      <c r="I457" s="28">
        <f>+'Gastos PE'!I457+'Gastos CD'!I457</f>
        <v>0</v>
      </c>
      <c r="J457" s="28">
        <f t="shared" ref="J457:J458" si="233">+F457-G457</f>
        <v>0</v>
      </c>
      <c r="K457" s="64">
        <f t="shared" si="3"/>
        <v>0</v>
      </c>
    </row>
    <row r="458" ht="12.75" customHeight="1">
      <c r="A458" s="62" t="s">
        <v>1256</v>
      </c>
      <c r="B458" s="63" t="s">
        <v>1257</v>
      </c>
      <c r="C458" s="56">
        <f>+'Gastos PE'!C458+'Gastos CD'!C458</f>
        <v>0</v>
      </c>
      <c r="D458" s="28">
        <f>+'Gastos PE'!D458+'Gastos CD'!D458</f>
        <v>0</v>
      </c>
      <c r="E458" s="28">
        <f>+'Gastos PE'!E458+'Gastos CD'!E458</f>
        <v>0</v>
      </c>
      <c r="F458" s="57">
        <f t="shared" si="5"/>
        <v>0</v>
      </c>
      <c r="G458" s="28">
        <f>+'Gastos PE'!G458+'Gastos CD'!G458</f>
        <v>0</v>
      </c>
      <c r="H458" s="28">
        <f>+'Gastos PE'!H458+'Gastos CD'!H458</f>
        <v>0</v>
      </c>
      <c r="I458" s="28">
        <f>+'Gastos PE'!I458+'Gastos CD'!I458</f>
        <v>0</v>
      </c>
      <c r="J458" s="28">
        <f t="shared" si="233"/>
        <v>0</v>
      </c>
      <c r="K458" s="64">
        <f t="shared" si="3"/>
        <v>0</v>
      </c>
    </row>
    <row r="459" ht="12.75" customHeight="1">
      <c r="A459" s="59" t="s">
        <v>1258</v>
      </c>
      <c r="B459" s="60" t="s">
        <v>1259</v>
      </c>
      <c r="C459" s="56">
        <f t="shared" ref="C459:E459" si="234">SUM(C460:C468)</f>
        <v>0</v>
      </c>
      <c r="D459" s="28">
        <f t="shared" si="234"/>
        <v>0</v>
      </c>
      <c r="E459" s="28">
        <f t="shared" si="234"/>
        <v>0</v>
      </c>
      <c r="F459" s="57">
        <f t="shared" si="5"/>
        <v>0</v>
      </c>
      <c r="G459" s="28">
        <f t="shared" ref="G459:J459" si="235">SUM(G460:G468)</f>
        <v>0</v>
      </c>
      <c r="H459" s="28">
        <f t="shared" si="235"/>
        <v>0</v>
      </c>
      <c r="I459" s="28">
        <f t="shared" si="235"/>
        <v>0</v>
      </c>
      <c r="J459" s="28">
        <f t="shared" si="235"/>
        <v>0</v>
      </c>
      <c r="K459" s="61">
        <f t="shared" si="3"/>
        <v>0</v>
      </c>
    </row>
    <row r="460" ht="12.75" customHeight="1">
      <c r="A460" s="62" t="s">
        <v>1260</v>
      </c>
      <c r="B460" s="63" t="s">
        <v>1261</v>
      </c>
      <c r="C460" s="56">
        <f>+'Gastos PE'!C460+'Gastos CD'!C460</f>
        <v>0</v>
      </c>
      <c r="D460" s="28">
        <f>+'Gastos PE'!D460+'Gastos CD'!D460</f>
        <v>0</v>
      </c>
      <c r="E460" s="28">
        <f>+'Gastos PE'!E460+'Gastos CD'!E460</f>
        <v>0</v>
      </c>
      <c r="F460" s="57">
        <f t="shared" si="5"/>
        <v>0</v>
      </c>
      <c r="G460" s="28">
        <f>+'Gastos PE'!G460+'Gastos CD'!G460</f>
        <v>0</v>
      </c>
      <c r="H460" s="28">
        <f>+'Gastos PE'!H460+'Gastos CD'!H460</f>
        <v>0</v>
      </c>
      <c r="I460" s="28">
        <f>+'Gastos PE'!I460+'Gastos CD'!I460</f>
        <v>0</v>
      </c>
      <c r="J460" s="28">
        <f t="shared" ref="J460:J468" si="236">+F460-G460</f>
        <v>0</v>
      </c>
      <c r="K460" s="64">
        <f t="shared" si="3"/>
        <v>0</v>
      </c>
    </row>
    <row r="461" ht="12.75" customHeight="1">
      <c r="A461" s="62" t="s">
        <v>1262</v>
      </c>
      <c r="B461" s="63" t="s">
        <v>1263</v>
      </c>
      <c r="C461" s="56">
        <f>+'Gastos PE'!C461+'Gastos CD'!C461</f>
        <v>0</v>
      </c>
      <c r="D461" s="28">
        <f>+'Gastos PE'!D461+'Gastos CD'!D461</f>
        <v>0</v>
      </c>
      <c r="E461" s="28">
        <f>+'Gastos PE'!E461+'Gastos CD'!E461</f>
        <v>0</v>
      </c>
      <c r="F461" s="57">
        <f t="shared" si="5"/>
        <v>0</v>
      </c>
      <c r="G461" s="28">
        <f>+'Gastos PE'!G461+'Gastos CD'!G461</f>
        <v>0</v>
      </c>
      <c r="H461" s="28">
        <f>+'Gastos PE'!H461+'Gastos CD'!H461</f>
        <v>0</v>
      </c>
      <c r="I461" s="28">
        <f>+'Gastos PE'!I461+'Gastos CD'!I461</f>
        <v>0</v>
      </c>
      <c r="J461" s="28">
        <f t="shared" si="236"/>
        <v>0</v>
      </c>
      <c r="K461" s="64">
        <f t="shared" si="3"/>
        <v>0</v>
      </c>
    </row>
    <row r="462" ht="12.75" customHeight="1">
      <c r="A462" s="62" t="s">
        <v>1264</v>
      </c>
      <c r="B462" s="63" t="s">
        <v>1265</v>
      </c>
      <c r="C462" s="56">
        <f>+'Gastos PE'!C462+'Gastos CD'!C462</f>
        <v>0</v>
      </c>
      <c r="D462" s="28">
        <f>+'Gastos PE'!D462+'Gastos CD'!D462</f>
        <v>0</v>
      </c>
      <c r="E462" s="28">
        <f>+'Gastos PE'!E462+'Gastos CD'!E462</f>
        <v>0</v>
      </c>
      <c r="F462" s="57">
        <f t="shared" si="5"/>
        <v>0</v>
      </c>
      <c r="G462" s="28">
        <f>+'Gastos PE'!G462+'Gastos CD'!G462</f>
        <v>0</v>
      </c>
      <c r="H462" s="28">
        <f>+'Gastos PE'!H462+'Gastos CD'!H462</f>
        <v>0</v>
      </c>
      <c r="I462" s="28">
        <f>+'Gastos PE'!I462+'Gastos CD'!I462</f>
        <v>0</v>
      </c>
      <c r="J462" s="28">
        <f t="shared" si="236"/>
        <v>0</v>
      </c>
      <c r="K462" s="64">
        <f t="shared" si="3"/>
        <v>0</v>
      </c>
    </row>
    <row r="463" ht="12.75" customHeight="1">
      <c r="A463" s="62" t="s">
        <v>1266</v>
      </c>
      <c r="B463" s="63" t="s">
        <v>1267</v>
      </c>
      <c r="C463" s="56">
        <f>+'Gastos PE'!C463+'Gastos CD'!C463</f>
        <v>0</v>
      </c>
      <c r="D463" s="28">
        <f>+'Gastos PE'!D463+'Gastos CD'!D463</f>
        <v>0</v>
      </c>
      <c r="E463" s="28">
        <f>+'Gastos PE'!E463+'Gastos CD'!E463</f>
        <v>0</v>
      </c>
      <c r="F463" s="57">
        <f t="shared" si="5"/>
        <v>0</v>
      </c>
      <c r="G463" s="28">
        <f>+'Gastos PE'!G463+'Gastos CD'!G463</f>
        <v>0</v>
      </c>
      <c r="H463" s="28">
        <f>+'Gastos PE'!H463+'Gastos CD'!H463</f>
        <v>0</v>
      </c>
      <c r="I463" s="28">
        <f>+'Gastos PE'!I463+'Gastos CD'!I463</f>
        <v>0</v>
      </c>
      <c r="J463" s="28">
        <f t="shared" si="236"/>
        <v>0</v>
      </c>
      <c r="K463" s="64">
        <f t="shared" si="3"/>
        <v>0</v>
      </c>
    </row>
    <row r="464" ht="12.75" customHeight="1">
      <c r="A464" s="62" t="s">
        <v>1268</v>
      </c>
      <c r="B464" s="63" t="s">
        <v>1269</v>
      </c>
      <c r="C464" s="56">
        <f>+'Gastos PE'!C464+'Gastos CD'!C464</f>
        <v>0</v>
      </c>
      <c r="D464" s="28">
        <f>+'Gastos PE'!D464+'Gastos CD'!D464</f>
        <v>0</v>
      </c>
      <c r="E464" s="28">
        <f>+'Gastos PE'!E464+'Gastos CD'!E464</f>
        <v>0</v>
      </c>
      <c r="F464" s="57">
        <f t="shared" si="5"/>
        <v>0</v>
      </c>
      <c r="G464" s="28">
        <f>+'Gastos PE'!G464+'Gastos CD'!G464</f>
        <v>0</v>
      </c>
      <c r="H464" s="28">
        <f>+'Gastos PE'!H464+'Gastos CD'!H464</f>
        <v>0</v>
      </c>
      <c r="I464" s="28">
        <f>+'Gastos PE'!I464+'Gastos CD'!I464</f>
        <v>0</v>
      </c>
      <c r="J464" s="28">
        <f t="shared" si="236"/>
        <v>0</v>
      </c>
      <c r="K464" s="64">
        <f t="shared" si="3"/>
        <v>0</v>
      </c>
    </row>
    <row r="465" ht="12.75" customHeight="1">
      <c r="A465" s="62" t="s">
        <v>1270</v>
      </c>
      <c r="B465" s="63" t="s">
        <v>1271</v>
      </c>
      <c r="C465" s="56">
        <f>+'Gastos PE'!C465+'Gastos CD'!C465</f>
        <v>0</v>
      </c>
      <c r="D465" s="28">
        <f>+'Gastos PE'!D465+'Gastos CD'!D465</f>
        <v>0</v>
      </c>
      <c r="E465" s="28">
        <f>+'Gastos PE'!E465+'Gastos CD'!E465</f>
        <v>0</v>
      </c>
      <c r="F465" s="57">
        <f t="shared" si="5"/>
        <v>0</v>
      </c>
      <c r="G465" s="28">
        <f>+'Gastos PE'!G465+'Gastos CD'!G465</f>
        <v>0</v>
      </c>
      <c r="H465" s="28">
        <f>+'Gastos PE'!H465+'Gastos CD'!H465</f>
        <v>0</v>
      </c>
      <c r="I465" s="28">
        <f>+'Gastos PE'!I465+'Gastos CD'!I465</f>
        <v>0</v>
      </c>
      <c r="J465" s="28">
        <f t="shared" si="236"/>
        <v>0</v>
      </c>
      <c r="K465" s="64">
        <f t="shared" si="3"/>
        <v>0</v>
      </c>
    </row>
    <row r="466" ht="12.75" customHeight="1">
      <c r="A466" s="62" t="s">
        <v>1272</v>
      </c>
      <c r="B466" s="63" t="s">
        <v>1273</v>
      </c>
      <c r="C466" s="56">
        <f>+'Gastos PE'!C466+'Gastos CD'!C466</f>
        <v>0</v>
      </c>
      <c r="D466" s="28">
        <f>+'Gastos PE'!D466+'Gastos CD'!D466</f>
        <v>0</v>
      </c>
      <c r="E466" s="28">
        <f>+'Gastos PE'!E466+'Gastos CD'!E466</f>
        <v>0</v>
      </c>
      <c r="F466" s="57">
        <f t="shared" si="5"/>
        <v>0</v>
      </c>
      <c r="G466" s="28">
        <f>+'Gastos PE'!G466+'Gastos CD'!G466</f>
        <v>0</v>
      </c>
      <c r="H466" s="28">
        <f>+'Gastos PE'!H466+'Gastos CD'!H466</f>
        <v>0</v>
      </c>
      <c r="I466" s="28">
        <f>+'Gastos PE'!I466+'Gastos CD'!I466</f>
        <v>0</v>
      </c>
      <c r="J466" s="28">
        <f t="shared" si="236"/>
        <v>0</v>
      </c>
      <c r="K466" s="64">
        <f t="shared" si="3"/>
        <v>0</v>
      </c>
    </row>
    <row r="467" ht="12.75" customHeight="1">
      <c r="A467" s="62" t="s">
        <v>1274</v>
      </c>
      <c r="B467" s="63" t="s">
        <v>1275</v>
      </c>
      <c r="C467" s="56">
        <f>+'Gastos PE'!C467+'Gastos CD'!C467</f>
        <v>0</v>
      </c>
      <c r="D467" s="28">
        <f>+'Gastos PE'!D467+'Gastos CD'!D467</f>
        <v>0</v>
      </c>
      <c r="E467" s="28">
        <f>+'Gastos PE'!E467+'Gastos CD'!E467</f>
        <v>0</v>
      </c>
      <c r="F467" s="57">
        <f t="shared" si="5"/>
        <v>0</v>
      </c>
      <c r="G467" s="28">
        <f>+'Gastos PE'!G467+'Gastos CD'!G467</f>
        <v>0</v>
      </c>
      <c r="H467" s="28">
        <f>+'Gastos PE'!H467+'Gastos CD'!H467</f>
        <v>0</v>
      </c>
      <c r="I467" s="28">
        <f>+'Gastos PE'!I467+'Gastos CD'!I467</f>
        <v>0</v>
      </c>
      <c r="J467" s="28">
        <f t="shared" si="236"/>
        <v>0</v>
      </c>
      <c r="K467" s="64">
        <f t="shared" si="3"/>
        <v>0</v>
      </c>
    </row>
    <row r="468" ht="12.75" customHeight="1">
      <c r="A468" s="62" t="s">
        <v>1276</v>
      </c>
      <c r="B468" s="63" t="s">
        <v>1277</v>
      </c>
      <c r="C468" s="56">
        <f>+'Gastos PE'!C468+'Gastos CD'!C468</f>
        <v>0</v>
      </c>
      <c r="D468" s="28">
        <f>+'Gastos PE'!D468+'Gastos CD'!D468</f>
        <v>0</v>
      </c>
      <c r="E468" s="28">
        <f>+'Gastos PE'!E468+'Gastos CD'!E468</f>
        <v>0</v>
      </c>
      <c r="F468" s="57">
        <f t="shared" si="5"/>
        <v>0</v>
      </c>
      <c r="G468" s="28">
        <f>+'Gastos PE'!G468+'Gastos CD'!G468</f>
        <v>0</v>
      </c>
      <c r="H468" s="28">
        <f>+'Gastos PE'!H468+'Gastos CD'!H468</f>
        <v>0</v>
      </c>
      <c r="I468" s="28">
        <f>+'Gastos PE'!I468+'Gastos CD'!I468</f>
        <v>0</v>
      </c>
      <c r="J468" s="28">
        <f t="shared" si="236"/>
        <v>0</v>
      </c>
      <c r="K468" s="64">
        <f t="shared" si="3"/>
        <v>0</v>
      </c>
    </row>
    <row r="469" ht="12.75" customHeight="1">
      <c r="A469" s="59" t="s">
        <v>1278</v>
      </c>
      <c r="B469" s="60" t="s">
        <v>1279</v>
      </c>
      <c r="C469" s="56">
        <f t="shared" ref="C469:E469" si="237">SUM(C470:C472)</f>
        <v>0</v>
      </c>
      <c r="D469" s="28">
        <f t="shared" si="237"/>
        <v>0</v>
      </c>
      <c r="E469" s="28">
        <f t="shared" si="237"/>
        <v>0</v>
      </c>
      <c r="F469" s="57">
        <f t="shared" si="5"/>
        <v>0</v>
      </c>
      <c r="G469" s="28">
        <f t="shared" ref="G469:J469" si="238">SUM(G470:G472)</f>
        <v>0</v>
      </c>
      <c r="H469" s="28">
        <f t="shared" si="238"/>
        <v>0</v>
      </c>
      <c r="I469" s="28">
        <f t="shared" si="238"/>
        <v>0</v>
      </c>
      <c r="J469" s="28">
        <f t="shared" si="238"/>
        <v>0</v>
      </c>
      <c r="K469" s="61">
        <f t="shared" si="3"/>
        <v>0</v>
      </c>
    </row>
    <row r="470" ht="12.75" customHeight="1">
      <c r="A470" s="62" t="s">
        <v>1280</v>
      </c>
      <c r="B470" s="63" t="s">
        <v>1281</v>
      </c>
      <c r="C470" s="56">
        <f>+'Gastos PE'!C470+'Gastos CD'!C470</f>
        <v>0</v>
      </c>
      <c r="D470" s="28">
        <f>+'Gastos PE'!D470+'Gastos CD'!D470</f>
        <v>0</v>
      </c>
      <c r="E470" s="28">
        <f>+'Gastos PE'!E470+'Gastos CD'!E470</f>
        <v>0</v>
      </c>
      <c r="F470" s="57">
        <f t="shared" si="5"/>
        <v>0</v>
      </c>
      <c r="G470" s="28">
        <f>+'Gastos PE'!G470+'Gastos CD'!G470</f>
        <v>0</v>
      </c>
      <c r="H470" s="28">
        <f>+'Gastos PE'!H470+'Gastos CD'!H470</f>
        <v>0</v>
      </c>
      <c r="I470" s="28">
        <f>+'Gastos PE'!I470+'Gastos CD'!I470</f>
        <v>0</v>
      </c>
      <c r="J470" s="28">
        <f t="shared" ref="J470:J472" si="239">+F470-G470</f>
        <v>0</v>
      </c>
      <c r="K470" s="64">
        <f t="shared" si="3"/>
        <v>0</v>
      </c>
    </row>
    <row r="471" ht="12.75" customHeight="1">
      <c r="A471" s="62" t="s">
        <v>1282</v>
      </c>
      <c r="B471" s="63" t="s">
        <v>1283</v>
      </c>
      <c r="C471" s="56">
        <f>+'Gastos PE'!C471+'Gastos CD'!C471</f>
        <v>0</v>
      </c>
      <c r="D471" s="28">
        <f>+'Gastos PE'!D471+'Gastos CD'!D471</f>
        <v>0</v>
      </c>
      <c r="E471" s="28">
        <f>+'Gastos PE'!E471+'Gastos CD'!E471</f>
        <v>0</v>
      </c>
      <c r="F471" s="57">
        <f t="shared" si="5"/>
        <v>0</v>
      </c>
      <c r="G471" s="28">
        <f>+'Gastos PE'!G471+'Gastos CD'!G471</f>
        <v>0</v>
      </c>
      <c r="H471" s="28">
        <f>+'Gastos PE'!H471+'Gastos CD'!H471</f>
        <v>0</v>
      </c>
      <c r="I471" s="28">
        <f>+'Gastos PE'!I471+'Gastos CD'!I471</f>
        <v>0</v>
      </c>
      <c r="J471" s="28">
        <f t="shared" si="239"/>
        <v>0</v>
      </c>
      <c r="K471" s="64">
        <f t="shared" si="3"/>
        <v>0</v>
      </c>
    </row>
    <row r="472" ht="12.75" customHeight="1">
      <c r="A472" s="62" t="s">
        <v>1284</v>
      </c>
      <c r="B472" s="63" t="s">
        <v>1285</v>
      </c>
      <c r="C472" s="56">
        <f>+'Gastos PE'!C472+'Gastos CD'!C472</f>
        <v>0</v>
      </c>
      <c r="D472" s="28">
        <f>+'Gastos PE'!D472+'Gastos CD'!D472</f>
        <v>0</v>
      </c>
      <c r="E472" s="28">
        <f>+'Gastos PE'!E472+'Gastos CD'!E472</f>
        <v>0</v>
      </c>
      <c r="F472" s="57">
        <f t="shared" si="5"/>
        <v>0</v>
      </c>
      <c r="G472" s="28">
        <f>+'Gastos PE'!G472+'Gastos CD'!G472</f>
        <v>0</v>
      </c>
      <c r="H472" s="28">
        <f>+'Gastos PE'!H472+'Gastos CD'!H472</f>
        <v>0</v>
      </c>
      <c r="I472" s="28">
        <f>+'Gastos PE'!I472+'Gastos CD'!I472</f>
        <v>0</v>
      </c>
      <c r="J472" s="28">
        <f t="shared" si="239"/>
        <v>0</v>
      </c>
      <c r="K472" s="64">
        <f t="shared" si="3"/>
        <v>0</v>
      </c>
    </row>
    <row r="473" ht="12.75" customHeight="1">
      <c r="A473" s="59" t="s">
        <v>1286</v>
      </c>
      <c r="B473" s="60" t="s">
        <v>1287</v>
      </c>
      <c r="C473" s="56">
        <f t="shared" ref="C473:E473" si="240">+C474+C478+C482</f>
        <v>0</v>
      </c>
      <c r="D473" s="28">
        <f t="shared" si="240"/>
        <v>0</v>
      </c>
      <c r="E473" s="28">
        <f t="shared" si="240"/>
        <v>0</v>
      </c>
      <c r="F473" s="57">
        <f t="shared" si="5"/>
        <v>0</v>
      </c>
      <c r="G473" s="28">
        <f t="shared" ref="G473:J473" si="241">+G474+G478+G482</f>
        <v>0</v>
      </c>
      <c r="H473" s="28">
        <f t="shared" si="241"/>
        <v>0</v>
      </c>
      <c r="I473" s="28">
        <f t="shared" si="241"/>
        <v>0</v>
      </c>
      <c r="J473" s="28">
        <f t="shared" si="241"/>
        <v>0</v>
      </c>
      <c r="K473" s="61">
        <f t="shared" si="3"/>
        <v>0</v>
      </c>
    </row>
    <row r="474" ht="12.75" customHeight="1">
      <c r="A474" s="59" t="s">
        <v>1288</v>
      </c>
      <c r="B474" s="60" t="s">
        <v>1289</v>
      </c>
      <c r="C474" s="56">
        <f t="shared" ref="C474:E474" si="242">SUM(C475:C477)</f>
        <v>0</v>
      </c>
      <c r="D474" s="28">
        <f t="shared" si="242"/>
        <v>0</v>
      </c>
      <c r="E474" s="28">
        <f t="shared" si="242"/>
        <v>0</v>
      </c>
      <c r="F474" s="57">
        <f t="shared" si="5"/>
        <v>0</v>
      </c>
      <c r="G474" s="28">
        <f t="shared" ref="G474:J474" si="243">SUM(G475:G477)</f>
        <v>0</v>
      </c>
      <c r="H474" s="28">
        <f t="shared" si="243"/>
        <v>0</v>
      </c>
      <c r="I474" s="28">
        <f t="shared" si="243"/>
        <v>0</v>
      </c>
      <c r="J474" s="28">
        <f t="shared" si="243"/>
        <v>0</v>
      </c>
      <c r="K474" s="61">
        <f t="shared" si="3"/>
        <v>0</v>
      </c>
    </row>
    <row r="475" ht="12.75" customHeight="1">
      <c r="A475" s="62" t="s">
        <v>1290</v>
      </c>
      <c r="B475" s="63" t="s">
        <v>1291</v>
      </c>
      <c r="C475" s="56">
        <f>+'Gastos PE'!C475+'Gastos CD'!C475</f>
        <v>0</v>
      </c>
      <c r="D475" s="28">
        <f>+'Gastos PE'!D475+'Gastos CD'!D475</f>
        <v>0</v>
      </c>
      <c r="E475" s="28">
        <f>+'Gastos PE'!E475+'Gastos CD'!E475</f>
        <v>0</v>
      </c>
      <c r="F475" s="57">
        <f t="shared" si="5"/>
        <v>0</v>
      </c>
      <c r="G475" s="28">
        <f>+'Gastos PE'!G475+'Gastos CD'!G475</f>
        <v>0</v>
      </c>
      <c r="H475" s="28">
        <f>+'Gastos PE'!H475+'Gastos CD'!H475</f>
        <v>0</v>
      </c>
      <c r="I475" s="28">
        <f>+'Gastos PE'!I475+'Gastos CD'!I475</f>
        <v>0</v>
      </c>
      <c r="J475" s="28">
        <f t="shared" ref="J475:J477" si="244">+F475-G475</f>
        <v>0</v>
      </c>
      <c r="K475" s="64">
        <f t="shared" si="3"/>
        <v>0</v>
      </c>
    </row>
    <row r="476" ht="12.75" customHeight="1">
      <c r="A476" s="62" t="s">
        <v>1292</v>
      </c>
      <c r="B476" s="63" t="s">
        <v>1293</v>
      </c>
      <c r="C476" s="56">
        <f>+'Gastos PE'!C476+'Gastos CD'!C476</f>
        <v>0</v>
      </c>
      <c r="D476" s="28">
        <f>+'Gastos PE'!D476+'Gastos CD'!D476</f>
        <v>0</v>
      </c>
      <c r="E476" s="28">
        <f>+'Gastos PE'!E476+'Gastos CD'!E476</f>
        <v>0</v>
      </c>
      <c r="F476" s="57">
        <f t="shared" si="5"/>
        <v>0</v>
      </c>
      <c r="G476" s="28">
        <f>+'Gastos PE'!G476+'Gastos CD'!G476</f>
        <v>0</v>
      </c>
      <c r="H476" s="28">
        <f>+'Gastos PE'!H476+'Gastos CD'!H476</f>
        <v>0</v>
      </c>
      <c r="I476" s="28">
        <f>+'Gastos PE'!I476+'Gastos CD'!I476</f>
        <v>0</v>
      </c>
      <c r="J476" s="28">
        <f t="shared" si="244"/>
        <v>0</v>
      </c>
      <c r="K476" s="64">
        <f t="shared" si="3"/>
        <v>0</v>
      </c>
    </row>
    <row r="477" ht="12.75" customHeight="1">
      <c r="A477" s="62" t="s">
        <v>1294</v>
      </c>
      <c r="B477" s="63" t="s">
        <v>1295</v>
      </c>
      <c r="C477" s="56">
        <f>+'Gastos PE'!C477+'Gastos CD'!C477</f>
        <v>0</v>
      </c>
      <c r="D477" s="28">
        <f>+'Gastos PE'!D477+'Gastos CD'!D477</f>
        <v>0</v>
      </c>
      <c r="E477" s="28">
        <f>+'Gastos PE'!E477+'Gastos CD'!E477</f>
        <v>0</v>
      </c>
      <c r="F477" s="57">
        <f t="shared" si="5"/>
        <v>0</v>
      </c>
      <c r="G477" s="28">
        <f>+'Gastos PE'!G477+'Gastos CD'!G477</f>
        <v>0</v>
      </c>
      <c r="H477" s="28">
        <f>+'Gastos PE'!H477+'Gastos CD'!H477</f>
        <v>0</v>
      </c>
      <c r="I477" s="28">
        <f>+'Gastos PE'!I477+'Gastos CD'!I477</f>
        <v>0</v>
      </c>
      <c r="J477" s="28">
        <f t="shared" si="244"/>
        <v>0</v>
      </c>
      <c r="K477" s="64">
        <f t="shared" si="3"/>
        <v>0</v>
      </c>
    </row>
    <row r="478" ht="12.75" customHeight="1">
      <c r="A478" s="59" t="s">
        <v>1296</v>
      </c>
      <c r="B478" s="60" t="s">
        <v>1297</v>
      </c>
      <c r="C478" s="56">
        <f t="shared" ref="C478:E478" si="245">SUM(C479:C481)</f>
        <v>0</v>
      </c>
      <c r="D478" s="28">
        <f t="shared" si="245"/>
        <v>0</v>
      </c>
      <c r="E478" s="28">
        <f t="shared" si="245"/>
        <v>0</v>
      </c>
      <c r="F478" s="57">
        <f t="shared" si="5"/>
        <v>0</v>
      </c>
      <c r="G478" s="28">
        <f t="shared" ref="G478:J478" si="246">SUM(G479:G481)</f>
        <v>0</v>
      </c>
      <c r="H478" s="28">
        <f t="shared" si="246"/>
        <v>0</v>
      </c>
      <c r="I478" s="28">
        <f t="shared" si="246"/>
        <v>0</v>
      </c>
      <c r="J478" s="28">
        <f t="shared" si="246"/>
        <v>0</v>
      </c>
      <c r="K478" s="61">
        <f t="shared" si="3"/>
        <v>0</v>
      </c>
    </row>
    <row r="479" ht="12.75" customHeight="1">
      <c r="A479" s="62" t="s">
        <v>1298</v>
      </c>
      <c r="B479" s="63" t="s">
        <v>1291</v>
      </c>
      <c r="C479" s="56">
        <f>+'Gastos PE'!C479+'Gastos CD'!C479</f>
        <v>0</v>
      </c>
      <c r="D479" s="28">
        <f>+'Gastos PE'!D479+'Gastos CD'!D479</f>
        <v>0</v>
      </c>
      <c r="E479" s="28">
        <f>+'Gastos PE'!E479+'Gastos CD'!E479</f>
        <v>0</v>
      </c>
      <c r="F479" s="57">
        <f t="shared" si="5"/>
        <v>0</v>
      </c>
      <c r="G479" s="28">
        <f>+'Gastos PE'!G479+'Gastos CD'!G479</f>
        <v>0</v>
      </c>
      <c r="H479" s="28">
        <f>+'Gastos PE'!H479+'Gastos CD'!H479</f>
        <v>0</v>
      </c>
      <c r="I479" s="28">
        <f>+'Gastos PE'!I479+'Gastos CD'!I479</f>
        <v>0</v>
      </c>
      <c r="J479" s="28">
        <f t="shared" ref="J479:J481" si="247">+F479-G479</f>
        <v>0</v>
      </c>
      <c r="K479" s="64">
        <f t="shared" si="3"/>
        <v>0</v>
      </c>
    </row>
    <row r="480" ht="12.75" customHeight="1">
      <c r="A480" s="62" t="s">
        <v>1299</v>
      </c>
      <c r="B480" s="63" t="s">
        <v>1293</v>
      </c>
      <c r="C480" s="56">
        <f>+'Gastos PE'!C480+'Gastos CD'!C480</f>
        <v>0</v>
      </c>
      <c r="D480" s="28">
        <f>+'Gastos PE'!D480+'Gastos CD'!D480</f>
        <v>0</v>
      </c>
      <c r="E480" s="28">
        <f>+'Gastos PE'!E480+'Gastos CD'!E480</f>
        <v>0</v>
      </c>
      <c r="F480" s="57">
        <f t="shared" si="5"/>
        <v>0</v>
      </c>
      <c r="G480" s="28">
        <f>+'Gastos PE'!G480+'Gastos CD'!G480</f>
        <v>0</v>
      </c>
      <c r="H480" s="28">
        <f>+'Gastos PE'!H480+'Gastos CD'!H480</f>
        <v>0</v>
      </c>
      <c r="I480" s="28">
        <f>+'Gastos PE'!I480+'Gastos CD'!I480</f>
        <v>0</v>
      </c>
      <c r="J480" s="28">
        <f t="shared" si="247"/>
        <v>0</v>
      </c>
      <c r="K480" s="64">
        <f t="shared" si="3"/>
        <v>0</v>
      </c>
    </row>
    <row r="481" ht="12.75" customHeight="1">
      <c r="A481" s="62" t="s">
        <v>1300</v>
      </c>
      <c r="B481" s="63" t="s">
        <v>1295</v>
      </c>
      <c r="C481" s="56">
        <f>+'Gastos PE'!C481+'Gastos CD'!C481</f>
        <v>0</v>
      </c>
      <c r="D481" s="28">
        <f>+'Gastos PE'!D481+'Gastos CD'!D481</f>
        <v>0</v>
      </c>
      <c r="E481" s="28">
        <f>+'Gastos PE'!E481+'Gastos CD'!E481</f>
        <v>0</v>
      </c>
      <c r="F481" s="57">
        <f t="shared" si="5"/>
        <v>0</v>
      </c>
      <c r="G481" s="28">
        <f>+'Gastos PE'!G481+'Gastos CD'!G481</f>
        <v>0</v>
      </c>
      <c r="H481" s="28">
        <f>+'Gastos PE'!H481+'Gastos CD'!H481</f>
        <v>0</v>
      </c>
      <c r="I481" s="28">
        <f>+'Gastos PE'!I481+'Gastos CD'!I481</f>
        <v>0</v>
      </c>
      <c r="J481" s="28">
        <f t="shared" si="247"/>
        <v>0</v>
      </c>
      <c r="K481" s="64">
        <f t="shared" si="3"/>
        <v>0</v>
      </c>
    </row>
    <row r="482" ht="12.75" customHeight="1">
      <c r="A482" s="59" t="s">
        <v>1301</v>
      </c>
      <c r="B482" s="60" t="s">
        <v>1302</v>
      </c>
      <c r="C482" s="56">
        <f t="shared" ref="C482:E482" si="248">SUM(C483:C485)</f>
        <v>0</v>
      </c>
      <c r="D482" s="28">
        <f t="shared" si="248"/>
        <v>0</v>
      </c>
      <c r="E482" s="28">
        <f t="shared" si="248"/>
        <v>0</v>
      </c>
      <c r="F482" s="57">
        <f t="shared" si="5"/>
        <v>0</v>
      </c>
      <c r="G482" s="28">
        <f t="shared" ref="G482:J482" si="249">SUM(G483:G485)</f>
        <v>0</v>
      </c>
      <c r="H482" s="28">
        <f t="shared" si="249"/>
        <v>0</v>
      </c>
      <c r="I482" s="28">
        <f t="shared" si="249"/>
        <v>0</v>
      </c>
      <c r="J482" s="28">
        <f t="shared" si="249"/>
        <v>0</v>
      </c>
      <c r="K482" s="61">
        <f t="shared" si="3"/>
        <v>0</v>
      </c>
    </row>
    <row r="483" ht="12.75" customHeight="1">
      <c r="A483" s="62" t="s">
        <v>1303</v>
      </c>
      <c r="B483" s="63" t="s">
        <v>1291</v>
      </c>
      <c r="C483" s="56">
        <f>+'Gastos PE'!C483+'Gastos CD'!C483</f>
        <v>0</v>
      </c>
      <c r="D483" s="28">
        <f>+'Gastos PE'!D483+'Gastos CD'!D483</f>
        <v>0</v>
      </c>
      <c r="E483" s="28">
        <f>+'Gastos PE'!E483+'Gastos CD'!E483</f>
        <v>0</v>
      </c>
      <c r="F483" s="57">
        <f t="shared" si="5"/>
        <v>0</v>
      </c>
      <c r="G483" s="28">
        <f>+'Gastos PE'!G483+'Gastos CD'!G483</f>
        <v>0</v>
      </c>
      <c r="H483" s="28">
        <f>+'Gastos PE'!H483+'Gastos CD'!H483</f>
        <v>0</v>
      </c>
      <c r="I483" s="28">
        <f>+'Gastos PE'!I483+'Gastos CD'!I483</f>
        <v>0</v>
      </c>
      <c r="J483" s="28">
        <f t="shared" ref="J483:J485" si="250">+F483-G483</f>
        <v>0</v>
      </c>
      <c r="K483" s="64">
        <f t="shared" si="3"/>
        <v>0</v>
      </c>
    </row>
    <row r="484" ht="12.75" customHeight="1">
      <c r="A484" s="62" t="s">
        <v>1304</v>
      </c>
      <c r="B484" s="63" t="s">
        <v>1293</v>
      </c>
      <c r="C484" s="56">
        <f>+'Gastos PE'!C484+'Gastos CD'!C484</f>
        <v>0</v>
      </c>
      <c r="D484" s="28">
        <f>+'Gastos PE'!D484+'Gastos CD'!D484</f>
        <v>0</v>
      </c>
      <c r="E484" s="28">
        <f>+'Gastos PE'!E484+'Gastos CD'!E484</f>
        <v>0</v>
      </c>
      <c r="F484" s="57">
        <f t="shared" si="5"/>
        <v>0</v>
      </c>
      <c r="G484" s="28">
        <f>+'Gastos PE'!G484+'Gastos CD'!G484</f>
        <v>0</v>
      </c>
      <c r="H484" s="28">
        <f>+'Gastos PE'!H484+'Gastos CD'!H484</f>
        <v>0</v>
      </c>
      <c r="I484" s="28">
        <f>+'Gastos PE'!I484+'Gastos CD'!I484</f>
        <v>0</v>
      </c>
      <c r="J484" s="28">
        <f t="shared" si="250"/>
        <v>0</v>
      </c>
      <c r="K484" s="64">
        <f t="shared" si="3"/>
        <v>0</v>
      </c>
    </row>
    <row r="485" ht="13.5" customHeight="1">
      <c r="A485" s="65" t="s">
        <v>1305</v>
      </c>
      <c r="B485" s="66" t="s">
        <v>1295</v>
      </c>
      <c r="C485" s="67">
        <f>+'Gastos PE'!C485+'Gastos CD'!C485</f>
        <v>0</v>
      </c>
      <c r="D485" s="68">
        <f>+'Gastos PE'!D485+'Gastos CD'!D485</f>
        <v>0</v>
      </c>
      <c r="E485" s="68">
        <f>+'Gastos PE'!E485+'Gastos CD'!E485</f>
        <v>0</v>
      </c>
      <c r="F485" s="69">
        <f t="shared" si="5"/>
        <v>0</v>
      </c>
      <c r="G485" s="68">
        <f>+'Gastos PE'!G485+'Gastos CD'!G485</f>
        <v>0</v>
      </c>
      <c r="H485" s="68">
        <f>+'Gastos PE'!H485+'Gastos CD'!H485</f>
        <v>0</v>
      </c>
      <c r="I485" s="68">
        <f>+'Gastos PE'!I485+'Gastos CD'!I485</f>
        <v>0</v>
      </c>
      <c r="J485" s="68">
        <f t="shared" si="250"/>
        <v>0</v>
      </c>
      <c r="K485" s="70">
        <f t="shared" si="3"/>
        <v>0</v>
      </c>
    </row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3">
    <mergeCell ref="A2:A3"/>
    <mergeCell ref="B2:B3"/>
    <mergeCell ref="D2:E2"/>
  </mergeCells>
  <printOptions/>
  <pageMargins bottom="0.75" footer="0.0" header="0.0" left="0.7" right="0.7" top="0.75"/>
  <pageSetup orientation="landscape"/>
  <headerFooter>
    <oddHeader>&amp;LGASTOS CONSOLIDADO</oddHeader>
    <oddFooter/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2008-04-29T16:05:50Z</dcterms:created>
  <dc:creator>Oficina Provincial de Presupuesto</dc:creator>
</cp:coreProperties>
</file>